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0014758\Desktop\"/>
    </mc:Choice>
  </mc:AlternateContent>
  <xr:revisionPtr revIDLastSave="0" documentId="8_{1711DB75-61C4-4B32-81AD-B49D6AEC2E4B}" xr6:coauthVersionLast="47" xr6:coauthVersionMax="47" xr10:uidLastSave="{00000000-0000-0000-0000-000000000000}"/>
  <bookViews>
    <workbookView xWindow="-28920" yWindow="3090" windowWidth="29040" windowHeight="15720" xr2:uid="{00000000-000D-0000-FFFF-FFFF00000000}"/>
  </bookViews>
  <sheets>
    <sheet name="Aug 2025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8" l="1"/>
  <c r="E46" i="8"/>
  <c r="D46" i="8"/>
  <c r="F46" i="8" s="1"/>
  <c r="G46" i="8" s="1"/>
  <c r="I45" i="8"/>
  <c r="E45" i="8"/>
  <c r="D45" i="8"/>
  <c r="F45" i="8" s="1"/>
  <c r="G45" i="8" s="1"/>
  <c r="I44" i="8"/>
  <c r="E44" i="8"/>
  <c r="D44" i="8"/>
  <c r="F44" i="8" s="1"/>
  <c r="G44" i="8" s="1"/>
  <c r="I43" i="8"/>
  <c r="E43" i="8"/>
  <c r="D43" i="8"/>
  <c r="F43" i="8" s="1"/>
  <c r="G43" i="8" s="1"/>
  <c r="I42" i="8"/>
  <c r="E42" i="8"/>
  <c r="D42" i="8"/>
  <c r="F42" i="8" s="1"/>
  <c r="G42" i="8" s="1"/>
  <c r="I41" i="8"/>
  <c r="E41" i="8"/>
  <c r="D41" i="8"/>
  <c r="F41" i="8" s="1"/>
  <c r="G41" i="8" s="1"/>
  <c r="I40" i="8"/>
  <c r="E40" i="8"/>
  <c r="D40" i="8"/>
  <c r="F40" i="8" s="1"/>
  <c r="G40" i="8" s="1"/>
  <c r="I39" i="8"/>
  <c r="E39" i="8"/>
  <c r="D39" i="8"/>
  <c r="F39" i="8" s="1"/>
  <c r="G39" i="8" s="1"/>
  <c r="I38" i="8"/>
  <c r="E38" i="8"/>
  <c r="D38" i="8"/>
  <c r="I37" i="8"/>
  <c r="E37" i="8"/>
  <c r="D37" i="8"/>
  <c r="I36" i="8"/>
  <c r="E36" i="8"/>
  <c r="D36" i="8"/>
  <c r="F36" i="8" s="1"/>
  <c r="G36" i="8" s="1"/>
  <c r="I35" i="8"/>
  <c r="E35" i="8"/>
  <c r="D35" i="8"/>
  <c r="I34" i="8"/>
  <c r="E34" i="8"/>
  <c r="D34" i="8"/>
  <c r="F34" i="8" s="1"/>
  <c r="G34" i="8" s="1"/>
  <c r="I33" i="8"/>
  <c r="E33" i="8"/>
  <c r="D33" i="8"/>
  <c r="F33" i="8" s="1"/>
  <c r="G33" i="8" s="1"/>
  <c r="I32" i="8"/>
  <c r="E32" i="8"/>
  <c r="D32" i="8"/>
  <c r="I31" i="8"/>
  <c r="E31" i="8"/>
  <c r="D31" i="8"/>
  <c r="F31" i="8" s="1"/>
  <c r="G31" i="8" s="1"/>
  <c r="I30" i="8"/>
  <c r="E30" i="8"/>
  <c r="D30" i="8"/>
  <c r="F30" i="8" s="1"/>
  <c r="G30" i="8" s="1"/>
  <c r="I29" i="8"/>
  <c r="E29" i="8"/>
  <c r="D29" i="8"/>
  <c r="F29" i="8" s="1"/>
  <c r="G29" i="8" s="1"/>
  <c r="I28" i="8"/>
  <c r="E28" i="8"/>
  <c r="D28" i="8"/>
  <c r="F28" i="8" s="1"/>
  <c r="G28" i="8" s="1"/>
  <c r="I27" i="8"/>
  <c r="E27" i="8"/>
  <c r="D27" i="8"/>
  <c r="F27" i="8" s="1"/>
  <c r="G27" i="8" s="1"/>
  <c r="I26" i="8"/>
  <c r="E26" i="8"/>
  <c r="D26" i="8"/>
  <c r="F26" i="8" s="1"/>
  <c r="G26" i="8" s="1"/>
  <c r="I25" i="8"/>
  <c r="E25" i="8"/>
  <c r="D25" i="8"/>
  <c r="F25" i="8" s="1"/>
  <c r="G25" i="8" s="1"/>
  <c r="I24" i="8"/>
  <c r="E24" i="8"/>
  <c r="D24" i="8"/>
  <c r="I23" i="8"/>
  <c r="E23" i="8"/>
  <c r="D23" i="8"/>
  <c r="F23" i="8" s="1"/>
  <c r="G23" i="8" s="1"/>
  <c r="I22" i="8"/>
  <c r="E22" i="8"/>
  <c r="D22" i="8"/>
  <c r="F22" i="8" s="1"/>
  <c r="G22" i="8" s="1"/>
  <c r="I21" i="8"/>
  <c r="E21" i="8"/>
  <c r="D21" i="8"/>
  <c r="F21" i="8" s="1"/>
  <c r="G21" i="8" s="1"/>
  <c r="I20" i="8"/>
  <c r="E20" i="8"/>
  <c r="D20" i="8"/>
  <c r="F20" i="8" s="1"/>
  <c r="G20" i="8" s="1"/>
  <c r="I19" i="8"/>
  <c r="E19" i="8"/>
  <c r="D19" i="8"/>
  <c r="F19" i="8" s="1"/>
  <c r="G19" i="8" s="1"/>
  <c r="I18" i="8"/>
  <c r="E18" i="8"/>
  <c r="D18" i="8"/>
  <c r="F18" i="8" s="1"/>
  <c r="G18" i="8" s="1"/>
  <c r="I17" i="8"/>
  <c r="E17" i="8"/>
  <c r="D17" i="8"/>
  <c r="F17" i="8" s="1"/>
  <c r="G17" i="8" s="1"/>
  <c r="I16" i="8"/>
  <c r="E16" i="8"/>
  <c r="D16" i="8"/>
  <c r="F16" i="8" s="1"/>
  <c r="G16" i="8" s="1"/>
  <c r="I15" i="8"/>
  <c r="E15" i="8"/>
  <c r="D15" i="8"/>
  <c r="F15" i="8" s="1"/>
  <c r="G15" i="8" s="1"/>
  <c r="I14" i="8"/>
  <c r="E14" i="8"/>
  <c r="D14" i="8"/>
  <c r="I13" i="8"/>
  <c r="E13" i="8"/>
  <c r="D13" i="8"/>
  <c r="I12" i="8"/>
  <c r="E12" i="8"/>
  <c r="D12" i="8"/>
  <c r="I11" i="8"/>
  <c r="E11" i="8"/>
  <c r="D11" i="8"/>
  <c r="F11" i="8" s="1"/>
  <c r="G11" i="8" s="1"/>
  <c r="I10" i="8"/>
  <c r="E10" i="8"/>
  <c r="D10" i="8"/>
  <c r="F10" i="8" s="1"/>
  <c r="G10" i="8" s="1"/>
  <c r="I9" i="8"/>
  <c r="E9" i="8"/>
  <c r="D9" i="8"/>
  <c r="F9" i="8" s="1"/>
  <c r="G9" i="8" s="1"/>
  <c r="I8" i="8"/>
  <c r="E8" i="8"/>
  <c r="D8" i="8"/>
  <c r="I7" i="8"/>
  <c r="E7" i="8"/>
  <c r="D7" i="8"/>
  <c r="F7" i="8" s="1"/>
  <c r="G7" i="8" s="1"/>
  <c r="I6" i="8"/>
  <c r="E6" i="8"/>
  <c r="D6" i="8"/>
  <c r="F6" i="8" s="1"/>
  <c r="G6" i="8" s="1"/>
  <c r="I5" i="8"/>
  <c r="E5" i="8"/>
  <c r="D5" i="8"/>
  <c r="F5" i="8" s="1"/>
  <c r="G5" i="8" s="1"/>
  <c r="I4" i="8"/>
  <c r="E4" i="8"/>
  <c r="D4" i="8"/>
  <c r="I3" i="8"/>
  <c r="E3" i="8"/>
  <c r="D3" i="8"/>
  <c r="F8" i="8" l="1"/>
  <c r="G8" i="8" s="1"/>
  <c r="F13" i="8"/>
  <c r="G13" i="8" s="1"/>
  <c r="F24" i="8"/>
  <c r="G24" i="8" s="1"/>
  <c r="F32" i="8"/>
  <c r="G32" i="8" s="1"/>
  <c r="F37" i="8"/>
  <c r="G37" i="8" s="1"/>
  <c r="F12" i="8"/>
  <c r="G12" i="8" s="1"/>
  <c r="F3" i="8"/>
  <c r="G3" i="8" s="1"/>
  <c r="F4" i="8"/>
  <c r="G4" i="8" s="1"/>
  <c r="F14" i="8"/>
  <c r="G14" i="8" s="1"/>
  <c r="F35" i="8"/>
  <c r="G35" i="8" s="1"/>
  <c r="F38" i="8"/>
  <c r="G38" i="8" s="1"/>
</calcChain>
</file>

<file path=xl/sharedStrings.xml><?xml version="1.0" encoding="utf-8"?>
<sst xmlns="http://schemas.openxmlformats.org/spreadsheetml/2006/main" count="15" uniqueCount="15">
  <si>
    <t>Pay Grade</t>
  </si>
  <si>
    <t>Pay Scale Spine Point</t>
  </si>
  <si>
    <t>Salary from 1 August 2025</t>
  </si>
  <si>
    <t>National Insurance</t>
  </si>
  <si>
    <t>Pension</t>
  </si>
  <si>
    <t>Gross Annual  cost</t>
  </si>
  <si>
    <t>Gross Cost Hourly Rate (Based on 35 Hours)</t>
  </si>
  <si>
    <t>Employee Hourly Rate (Based on 35 Hours)</t>
  </si>
  <si>
    <t>Grade 2</t>
  </si>
  <si>
    <t>Grade 3</t>
  </si>
  <si>
    <t>Grade 4</t>
  </si>
  <si>
    <t>Grade 5</t>
  </si>
  <si>
    <t>Grade 6</t>
  </si>
  <si>
    <t>Grade 7</t>
  </si>
  <si>
    <r>
      <rPr>
        <b/>
        <sz val="11"/>
        <color rgb="FF000000"/>
        <rFont val="Arial"/>
      </rPr>
      <t xml:space="preserve">EDINBURGH NAPIER UNIVERSITY 		
New JNCHES Academic Pay Scales
  2025-2026	
Salary effective from 01 August 2025 
</t>
    </r>
    <r>
      <rPr>
        <b/>
        <sz val="11"/>
        <color rgb="FFFF0000"/>
        <rFont val="Arial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</si>
</sst>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£&quot;* #,##0_-;\-&quot;£&quot;* #,##0_-;_-&quot;£&quot;* &quot;-&quot;??_-;_-@_-"/>
    <numFmt numFmtId="165" formatCode="&quot;£&quot;#,##0.00"/>
    <numFmt numFmtId="166" formatCode="&quot;£&quot;#,##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color rgb="FF000000"/>
      <name val="Arial"/>
    </font>
    <font>
      <b/>
      <sz val="11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0">
    <xf numFmtId="0" fontId="0" fillId="0" borderId="0" xfId="0"/>
    <xf numFmtId="0" fontId="1" fillId="0" borderId="2" xfId="0" applyFont="1" applyBorder="1"/>
    <xf numFmtId="0" fontId="3" fillId="0" borderId="0" xfId="0" applyFont="1"/>
    <xf numFmtId="166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 wrapText="1"/>
    </xf>
    <xf numFmtId="0" fontId="1" fillId="0" borderId="14" xfId="0" applyFont="1" applyBorder="1"/>
    <xf numFmtId="0" fontId="1" fillId="0" borderId="15" xfId="0" applyFont="1" applyBorder="1"/>
    <xf numFmtId="0" fontId="0" fillId="2" borderId="23" xfId="0" applyFill="1" applyBorder="1"/>
    <xf numFmtId="0" fontId="0" fillId="2" borderId="23" xfId="0" applyFill="1" applyBorder="1" applyAlignment="1">
      <alignment horizontal="center"/>
    </xf>
    <xf numFmtId="0" fontId="2" fillId="2" borderId="24" xfId="0" applyFont="1" applyFill="1" applyBorder="1" applyAlignment="1">
      <alignment horizontal="center" wrapText="1"/>
    </xf>
    <xf numFmtId="0" fontId="2" fillId="0" borderId="25" xfId="0" applyFont="1" applyBorder="1" applyAlignment="1">
      <alignment wrapText="1"/>
    </xf>
    <xf numFmtId="166" fontId="2" fillId="0" borderId="12" xfId="0" applyNumberFormat="1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1" fillId="2" borderId="26" xfId="0" applyNumberFormat="1" applyFont="1" applyFill="1" applyBorder="1"/>
    <xf numFmtId="165" fontId="1" fillId="0" borderId="8" xfId="0" applyNumberFormat="1" applyFont="1" applyBorder="1" applyAlignment="1">
      <alignment horizontal="center"/>
    </xf>
    <xf numFmtId="164" fontId="1" fillId="2" borderId="0" xfId="0" applyNumberFormat="1" applyFont="1" applyFill="1"/>
    <xf numFmtId="165" fontId="1" fillId="0" borderId="4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16" xfId="0" applyNumberFormat="1" applyFont="1" applyBorder="1" applyAlignment="1">
      <alignment horizontal="center"/>
    </xf>
    <xf numFmtId="0" fontId="2" fillId="2" borderId="26" xfId="0" applyFont="1" applyFill="1" applyBorder="1" applyAlignment="1">
      <alignment horizontal="center" wrapText="1"/>
    </xf>
    <xf numFmtId="165" fontId="1" fillId="0" borderId="17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center"/>
    </xf>
    <xf numFmtId="165" fontId="1" fillId="0" borderId="18" xfId="0" applyNumberFormat="1" applyFont="1" applyBorder="1" applyAlignment="1">
      <alignment horizontal="center"/>
    </xf>
    <xf numFmtId="164" fontId="1" fillId="2" borderId="30" xfId="0" applyNumberFormat="1" applyFont="1" applyFill="1" applyBorder="1"/>
    <xf numFmtId="164" fontId="1" fillId="2" borderId="31" xfId="0" applyNumberFormat="1" applyFont="1" applyFill="1" applyBorder="1"/>
    <xf numFmtId="164" fontId="1" fillId="2" borderId="32" xfId="0" applyNumberFormat="1" applyFont="1" applyFill="1" applyBorder="1"/>
    <xf numFmtId="0" fontId="2" fillId="0" borderId="0" xfId="0" applyFont="1"/>
    <xf numFmtId="166" fontId="0" fillId="2" borderId="23" xfId="0" applyNumberFormat="1" applyFill="1" applyBorder="1"/>
    <xf numFmtId="166" fontId="1" fillId="2" borderId="31" xfId="0" applyNumberFormat="1" applyFont="1" applyFill="1" applyBorder="1"/>
    <xf numFmtId="166" fontId="2" fillId="0" borderId="11" xfId="0" applyNumberFormat="1" applyFont="1" applyBorder="1" applyAlignment="1">
      <alignment horizontal="center" wrapText="1"/>
    </xf>
    <xf numFmtId="166" fontId="2" fillId="0" borderId="8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1" fillId="0" borderId="3" xfId="0" applyNumberFormat="1" applyFont="1" applyBorder="1" applyAlignment="1">
      <alignment horizontal="center"/>
    </xf>
    <xf numFmtId="166" fontId="2" fillId="0" borderId="6" xfId="0" applyNumberFormat="1" applyFont="1" applyBorder="1" applyAlignment="1">
      <alignment horizontal="center"/>
    </xf>
    <xf numFmtId="166" fontId="1" fillId="0" borderId="5" xfId="0" applyNumberFormat="1" applyFon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2" borderId="6" xfId="0" applyNumberFormat="1" applyFont="1" applyFill="1" applyBorder="1" applyAlignment="1">
      <alignment horizontal="center"/>
    </xf>
    <xf numFmtId="166" fontId="2" fillId="2" borderId="8" xfId="0" applyNumberFormat="1" applyFont="1" applyFill="1" applyBorder="1" applyAlignment="1">
      <alignment horizontal="center"/>
    </xf>
    <xf numFmtId="0" fontId="2" fillId="0" borderId="27" xfId="0" applyFont="1" applyBorder="1" applyAlignment="1">
      <alignment horizontal="center" vertical="center" textRotation="90"/>
    </xf>
    <xf numFmtId="0" fontId="2" fillId="0" borderId="28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</cellXfs>
  <cellStyles count="2">
    <cellStyle name="Comma 2" xfId="1" xr:uid="{44DEFEC5-8142-4690-960A-193F89C4BB7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D1E11-8040-497C-ADEA-FFF7FFBB5187}">
  <sheetPr>
    <pageSetUpPr fitToPage="1"/>
  </sheetPr>
  <dimension ref="A1:AG678"/>
  <sheetViews>
    <sheetView tabSelected="1" workbookViewId="0">
      <selection activeCell="C2" sqref="C2"/>
    </sheetView>
  </sheetViews>
  <sheetFormatPr defaultRowHeight="15" customHeight="1" x14ac:dyDescent="0.25"/>
  <cols>
    <col min="1" max="1" width="9.140625" style="2"/>
    <col min="2" max="2" width="10.85546875" customWidth="1"/>
    <col min="3" max="3" width="11.7109375" style="3" customWidth="1"/>
    <col min="4" max="6" width="11.42578125" style="3" customWidth="1"/>
    <col min="7" max="7" width="14.5703125" style="5" customWidth="1"/>
    <col min="8" max="8" width="11.7109375" style="4" customWidth="1"/>
    <col min="9" max="9" width="14.140625" style="5" customWidth="1"/>
    <col min="11" max="33" width="8.7109375" style="4"/>
  </cols>
  <sheetData>
    <row r="1" spans="1:10" ht="67.5" customHeight="1" x14ac:dyDescent="0.25">
      <c r="A1" s="47" t="s">
        <v>14</v>
      </c>
      <c r="B1" s="48"/>
      <c r="C1" s="48"/>
      <c r="D1" s="49"/>
      <c r="E1" s="32"/>
      <c r="F1" s="32"/>
      <c r="G1" s="10"/>
      <c r="H1" s="9"/>
      <c r="I1" s="10"/>
      <c r="J1" s="11"/>
    </row>
    <row r="2" spans="1:10" ht="60" customHeight="1" x14ac:dyDescent="0.25">
      <c r="A2" s="12" t="s">
        <v>0</v>
      </c>
      <c r="B2" s="6" t="s">
        <v>1</v>
      </c>
      <c r="C2" s="34" t="s">
        <v>2</v>
      </c>
      <c r="D2" s="13" t="s">
        <v>3</v>
      </c>
      <c r="E2" s="13" t="s">
        <v>4</v>
      </c>
      <c r="F2" s="13" t="s">
        <v>5</v>
      </c>
      <c r="G2" s="14" t="s">
        <v>6</v>
      </c>
      <c r="H2" s="15"/>
      <c r="I2" s="16" t="s">
        <v>7</v>
      </c>
      <c r="J2" s="17"/>
    </row>
    <row r="3" spans="1:10" x14ac:dyDescent="0.25">
      <c r="A3" s="44" t="s">
        <v>8</v>
      </c>
      <c r="B3" s="7">
        <v>9</v>
      </c>
      <c r="C3" s="35">
        <v>23350.392</v>
      </c>
      <c r="D3" s="36">
        <f t="shared" ref="D3:D46" si="0">ROUND(SUM(C3-5000)*15%,0)</f>
        <v>2753</v>
      </c>
      <c r="E3" s="36">
        <f>ROUND(SUM(C3*17.6%),0)</f>
        <v>4110</v>
      </c>
      <c r="F3" s="36">
        <f>SUM(C3:E3)</f>
        <v>30213.392</v>
      </c>
      <c r="G3" s="18">
        <f>ROUND(F3/1820,2)</f>
        <v>16.600000000000001</v>
      </c>
      <c r="H3" s="19"/>
      <c r="I3" s="20">
        <f>ROUND(C3/1820,2)</f>
        <v>12.83</v>
      </c>
      <c r="J3" s="17"/>
    </row>
    <row r="4" spans="1:10" x14ac:dyDescent="0.25">
      <c r="A4" s="45"/>
      <c r="B4" s="1">
        <v>10</v>
      </c>
      <c r="C4" s="37">
        <v>23741.795999999998</v>
      </c>
      <c r="D4" s="38">
        <f t="shared" si="0"/>
        <v>2811</v>
      </c>
      <c r="E4" s="38">
        <f t="shared" ref="E4:E46" si="1">ROUND(SUM(C4*17.6%),0)</f>
        <v>4179</v>
      </c>
      <c r="F4" s="38">
        <f t="shared" ref="F4:F46" si="2">SUM(C4:E4)</f>
        <v>30731.795999999998</v>
      </c>
      <c r="G4" s="21">
        <f t="shared" ref="G4:G46" si="3">ROUND(F4/1820,2)</f>
        <v>16.89</v>
      </c>
      <c r="H4" s="19"/>
      <c r="I4" s="20">
        <f t="shared" ref="I4:I46" si="4">ROUND(C4/1820,2)</f>
        <v>13.04</v>
      </c>
      <c r="J4" s="17"/>
    </row>
    <row r="5" spans="1:10" x14ac:dyDescent="0.25">
      <c r="A5" s="45"/>
      <c r="B5" s="1">
        <v>11</v>
      </c>
      <c r="C5" s="37">
        <v>24215.333999999999</v>
      </c>
      <c r="D5" s="38">
        <f t="shared" si="0"/>
        <v>2882</v>
      </c>
      <c r="E5" s="38">
        <f t="shared" si="1"/>
        <v>4262</v>
      </c>
      <c r="F5" s="38">
        <f t="shared" si="2"/>
        <v>31359.333999999999</v>
      </c>
      <c r="G5" s="21">
        <f t="shared" si="3"/>
        <v>17.23</v>
      </c>
      <c r="H5" s="19"/>
      <c r="I5" s="20">
        <f t="shared" si="4"/>
        <v>13.31</v>
      </c>
      <c r="J5" s="17"/>
    </row>
    <row r="6" spans="1:10" x14ac:dyDescent="0.25">
      <c r="A6" s="45"/>
      <c r="B6" s="1">
        <v>12</v>
      </c>
      <c r="C6" s="37">
        <v>24684.815999999999</v>
      </c>
      <c r="D6" s="38">
        <f t="shared" si="0"/>
        <v>2953</v>
      </c>
      <c r="E6" s="38">
        <f t="shared" si="1"/>
        <v>4345</v>
      </c>
      <c r="F6" s="38">
        <f t="shared" si="2"/>
        <v>31982.815999999999</v>
      </c>
      <c r="G6" s="21">
        <f t="shared" si="3"/>
        <v>17.57</v>
      </c>
      <c r="H6" s="19"/>
      <c r="I6" s="20">
        <f t="shared" si="4"/>
        <v>13.56</v>
      </c>
      <c r="J6" s="17"/>
    </row>
    <row r="7" spans="1:10" x14ac:dyDescent="0.25">
      <c r="A7" s="45"/>
      <c r="B7" s="1">
        <v>13</v>
      </c>
      <c r="C7" s="37">
        <v>25248.6</v>
      </c>
      <c r="D7" s="38">
        <f t="shared" si="0"/>
        <v>3037</v>
      </c>
      <c r="E7" s="38">
        <f t="shared" si="1"/>
        <v>4444</v>
      </c>
      <c r="F7" s="38">
        <f t="shared" si="2"/>
        <v>32729.599999999999</v>
      </c>
      <c r="G7" s="21">
        <f t="shared" si="3"/>
        <v>17.98</v>
      </c>
      <c r="H7" s="19"/>
      <c r="I7" s="20">
        <f t="shared" si="4"/>
        <v>13.87</v>
      </c>
      <c r="J7" s="17"/>
    </row>
    <row r="8" spans="1:10" x14ac:dyDescent="0.25">
      <c r="A8" s="45"/>
      <c r="B8" s="1">
        <v>14</v>
      </c>
      <c r="C8" s="37">
        <v>25804.272000000001</v>
      </c>
      <c r="D8" s="38">
        <f t="shared" si="0"/>
        <v>3121</v>
      </c>
      <c r="E8" s="38">
        <f t="shared" si="1"/>
        <v>4542</v>
      </c>
      <c r="F8" s="38">
        <f t="shared" si="2"/>
        <v>33467.271999999997</v>
      </c>
      <c r="G8" s="21">
        <f t="shared" si="3"/>
        <v>18.39</v>
      </c>
      <c r="H8" s="19"/>
      <c r="I8" s="20">
        <f t="shared" si="4"/>
        <v>14.18</v>
      </c>
      <c r="J8" s="17"/>
    </row>
    <row r="9" spans="1:10" x14ac:dyDescent="0.25">
      <c r="A9" s="46"/>
      <c r="B9" s="8">
        <v>15</v>
      </c>
      <c r="C9" s="39">
        <v>26093.261999999999</v>
      </c>
      <c r="D9" s="40">
        <f t="shared" si="0"/>
        <v>3164</v>
      </c>
      <c r="E9" s="40">
        <f t="shared" si="1"/>
        <v>4592</v>
      </c>
      <c r="F9" s="40">
        <f t="shared" si="2"/>
        <v>33849.262000000002</v>
      </c>
      <c r="G9" s="22">
        <f t="shared" si="3"/>
        <v>18.600000000000001</v>
      </c>
      <c r="H9" s="19"/>
      <c r="I9" s="23">
        <f t="shared" si="4"/>
        <v>14.34</v>
      </c>
      <c r="J9" s="24"/>
    </row>
    <row r="10" spans="1:10" x14ac:dyDescent="0.25">
      <c r="A10" s="44" t="s">
        <v>9</v>
      </c>
      <c r="B10" s="7">
        <v>15</v>
      </c>
      <c r="C10" s="35">
        <v>26093.261999999999</v>
      </c>
      <c r="D10" s="36">
        <f t="shared" si="0"/>
        <v>3164</v>
      </c>
      <c r="E10" s="36">
        <f t="shared" si="1"/>
        <v>4592</v>
      </c>
      <c r="F10" s="36">
        <f t="shared" si="2"/>
        <v>33849.262000000002</v>
      </c>
      <c r="G10" s="18">
        <f t="shared" si="3"/>
        <v>18.600000000000001</v>
      </c>
      <c r="H10" s="19"/>
      <c r="I10" s="25">
        <f t="shared" si="4"/>
        <v>14.34</v>
      </c>
      <c r="J10" s="17"/>
    </row>
    <row r="11" spans="1:10" x14ac:dyDescent="0.25">
      <c r="A11" s="45"/>
      <c r="B11" s="1">
        <v>16</v>
      </c>
      <c r="C11" s="37">
        <v>26706.732</v>
      </c>
      <c r="D11" s="38">
        <f t="shared" si="0"/>
        <v>3256</v>
      </c>
      <c r="E11" s="38">
        <f t="shared" si="1"/>
        <v>4700</v>
      </c>
      <c r="F11" s="38">
        <f t="shared" si="2"/>
        <v>34662.732000000004</v>
      </c>
      <c r="G11" s="21">
        <f t="shared" si="3"/>
        <v>19.05</v>
      </c>
      <c r="H11" s="19"/>
      <c r="I11" s="20">
        <f t="shared" si="4"/>
        <v>14.67</v>
      </c>
      <c r="J11" s="17"/>
    </row>
    <row r="12" spans="1:10" x14ac:dyDescent="0.25">
      <c r="A12" s="45"/>
      <c r="B12" s="1">
        <v>17</v>
      </c>
      <c r="C12" s="37">
        <v>27319.187999999998</v>
      </c>
      <c r="D12" s="38">
        <f t="shared" si="0"/>
        <v>3348</v>
      </c>
      <c r="E12" s="38">
        <f t="shared" si="1"/>
        <v>4808</v>
      </c>
      <c r="F12" s="38">
        <f t="shared" si="2"/>
        <v>35475.187999999995</v>
      </c>
      <c r="G12" s="21">
        <f t="shared" si="3"/>
        <v>19.489999999999998</v>
      </c>
      <c r="H12" s="19"/>
      <c r="I12" s="20">
        <f t="shared" si="4"/>
        <v>15.01</v>
      </c>
      <c r="J12" s="17"/>
    </row>
    <row r="13" spans="1:10" x14ac:dyDescent="0.25">
      <c r="A13" s="45"/>
      <c r="B13" s="1">
        <v>18</v>
      </c>
      <c r="C13" s="37">
        <v>28031.016</v>
      </c>
      <c r="D13" s="38">
        <f t="shared" si="0"/>
        <v>3455</v>
      </c>
      <c r="E13" s="38">
        <f t="shared" si="1"/>
        <v>4933</v>
      </c>
      <c r="F13" s="38">
        <f t="shared" si="2"/>
        <v>36419.016000000003</v>
      </c>
      <c r="G13" s="21">
        <f t="shared" si="3"/>
        <v>20.010000000000002</v>
      </c>
      <c r="H13" s="19"/>
      <c r="I13" s="20">
        <f t="shared" si="4"/>
        <v>15.4</v>
      </c>
      <c r="J13" s="17"/>
    </row>
    <row r="14" spans="1:10" x14ac:dyDescent="0.25">
      <c r="A14" s="45"/>
      <c r="B14" s="1">
        <v>19</v>
      </c>
      <c r="C14" s="37">
        <v>28778.333999999999</v>
      </c>
      <c r="D14" s="38">
        <f t="shared" si="0"/>
        <v>3567</v>
      </c>
      <c r="E14" s="38">
        <f t="shared" si="1"/>
        <v>5065</v>
      </c>
      <c r="F14" s="38">
        <f t="shared" si="2"/>
        <v>37410.334000000003</v>
      </c>
      <c r="G14" s="21">
        <f t="shared" si="3"/>
        <v>20.56</v>
      </c>
      <c r="H14" s="19"/>
      <c r="I14" s="20">
        <f t="shared" si="4"/>
        <v>15.81</v>
      </c>
      <c r="J14" s="17"/>
    </row>
    <row r="15" spans="1:10" x14ac:dyDescent="0.25">
      <c r="A15" s="45"/>
      <c r="B15" s="1">
        <v>20</v>
      </c>
      <c r="C15" s="37">
        <v>29587.506000000001</v>
      </c>
      <c r="D15" s="38">
        <f t="shared" si="0"/>
        <v>3688</v>
      </c>
      <c r="E15" s="38">
        <f t="shared" si="1"/>
        <v>5207</v>
      </c>
      <c r="F15" s="38">
        <f t="shared" si="2"/>
        <v>38482.506000000001</v>
      </c>
      <c r="G15" s="21">
        <f t="shared" si="3"/>
        <v>21.14</v>
      </c>
      <c r="H15" s="19"/>
      <c r="I15" s="20">
        <f t="shared" si="4"/>
        <v>16.260000000000002</v>
      </c>
      <c r="J15" s="17"/>
    </row>
    <row r="16" spans="1:10" x14ac:dyDescent="0.25">
      <c r="A16" s="45"/>
      <c r="B16" s="1">
        <v>21</v>
      </c>
      <c r="C16" s="37">
        <v>30378.425999999999</v>
      </c>
      <c r="D16" s="38">
        <f t="shared" si="0"/>
        <v>3807</v>
      </c>
      <c r="E16" s="38">
        <f t="shared" si="1"/>
        <v>5347</v>
      </c>
      <c r="F16" s="38">
        <f t="shared" si="2"/>
        <v>39532.425999999999</v>
      </c>
      <c r="G16" s="21">
        <f t="shared" si="3"/>
        <v>21.72</v>
      </c>
      <c r="H16" s="19"/>
      <c r="I16" s="20">
        <f t="shared" si="4"/>
        <v>16.690000000000001</v>
      </c>
      <c r="J16" s="17"/>
    </row>
    <row r="17" spans="1:10" x14ac:dyDescent="0.25">
      <c r="A17" s="46"/>
      <c r="B17" s="8">
        <v>22</v>
      </c>
      <c r="C17" s="39">
        <v>31236.27</v>
      </c>
      <c r="D17" s="40">
        <f t="shared" si="0"/>
        <v>3935</v>
      </c>
      <c r="E17" s="40">
        <f t="shared" si="1"/>
        <v>5498</v>
      </c>
      <c r="F17" s="40">
        <f t="shared" si="2"/>
        <v>40669.270000000004</v>
      </c>
      <c r="G17" s="22">
        <f t="shared" si="3"/>
        <v>22.35</v>
      </c>
      <c r="H17" s="19"/>
      <c r="I17" s="23">
        <f t="shared" si="4"/>
        <v>17.16</v>
      </c>
      <c r="J17" s="24"/>
    </row>
    <row r="18" spans="1:10" x14ac:dyDescent="0.25">
      <c r="A18" s="44" t="s">
        <v>10</v>
      </c>
      <c r="B18" s="7">
        <v>22</v>
      </c>
      <c r="C18" s="35">
        <v>31236.27</v>
      </c>
      <c r="D18" s="36">
        <f t="shared" si="0"/>
        <v>3935</v>
      </c>
      <c r="E18" s="36">
        <f t="shared" si="1"/>
        <v>5498</v>
      </c>
      <c r="F18" s="36">
        <f t="shared" si="2"/>
        <v>40669.270000000004</v>
      </c>
      <c r="G18" s="18">
        <f t="shared" si="3"/>
        <v>22.35</v>
      </c>
      <c r="H18" s="19"/>
      <c r="I18" s="25">
        <f t="shared" si="4"/>
        <v>17.16</v>
      </c>
      <c r="J18" s="17"/>
    </row>
    <row r="19" spans="1:10" x14ac:dyDescent="0.25">
      <c r="A19" s="45"/>
      <c r="B19" s="1">
        <v>23</v>
      </c>
      <c r="C19" s="37">
        <v>32079.918000000001</v>
      </c>
      <c r="D19" s="38">
        <f t="shared" si="0"/>
        <v>4062</v>
      </c>
      <c r="E19" s="38">
        <f t="shared" si="1"/>
        <v>5646</v>
      </c>
      <c r="F19" s="38">
        <f t="shared" si="2"/>
        <v>41787.918000000005</v>
      </c>
      <c r="G19" s="21">
        <f t="shared" si="3"/>
        <v>22.96</v>
      </c>
      <c r="H19" s="19"/>
      <c r="I19" s="20">
        <f t="shared" si="4"/>
        <v>17.63</v>
      </c>
      <c r="J19" s="17"/>
    </row>
    <row r="20" spans="1:10" x14ac:dyDescent="0.25">
      <c r="A20" s="45"/>
      <c r="B20" s="1">
        <v>24</v>
      </c>
      <c r="C20" s="37">
        <v>33001.644</v>
      </c>
      <c r="D20" s="38">
        <f t="shared" si="0"/>
        <v>4200</v>
      </c>
      <c r="E20" s="38">
        <f t="shared" si="1"/>
        <v>5808</v>
      </c>
      <c r="F20" s="38">
        <f t="shared" si="2"/>
        <v>43009.644</v>
      </c>
      <c r="G20" s="21">
        <f t="shared" si="3"/>
        <v>23.63</v>
      </c>
      <c r="H20" s="19"/>
      <c r="I20" s="20">
        <f t="shared" si="4"/>
        <v>18.13</v>
      </c>
      <c r="J20" s="17"/>
    </row>
    <row r="21" spans="1:10" x14ac:dyDescent="0.25">
      <c r="A21" s="45"/>
      <c r="B21" s="1">
        <v>25</v>
      </c>
      <c r="C21" s="37">
        <v>33950.748</v>
      </c>
      <c r="D21" s="38">
        <f t="shared" si="0"/>
        <v>4343</v>
      </c>
      <c r="E21" s="38">
        <f t="shared" si="1"/>
        <v>5975</v>
      </c>
      <c r="F21" s="38">
        <f t="shared" si="2"/>
        <v>44268.748</v>
      </c>
      <c r="G21" s="21">
        <f t="shared" si="3"/>
        <v>24.32</v>
      </c>
      <c r="H21" s="19"/>
      <c r="I21" s="20">
        <f t="shared" si="4"/>
        <v>18.649999999999999</v>
      </c>
      <c r="J21" s="17"/>
    </row>
    <row r="22" spans="1:10" x14ac:dyDescent="0.25">
      <c r="A22" s="45"/>
      <c r="B22" s="1">
        <v>26</v>
      </c>
      <c r="C22" s="37">
        <v>34609.847999999998</v>
      </c>
      <c r="D22" s="38">
        <f t="shared" si="0"/>
        <v>4441</v>
      </c>
      <c r="E22" s="38">
        <f t="shared" si="1"/>
        <v>6091</v>
      </c>
      <c r="F22" s="38">
        <f t="shared" si="2"/>
        <v>45141.847999999998</v>
      </c>
      <c r="G22" s="21">
        <f t="shared" si="3"/>
        <v>24.8</v>
      </c>
      <c r="H22" s="19"/>
      <c r="I22" s="20">
        <f t="shared" si="4"/>
        <v>19.02</v>
      </c>
      <c r="J22" s="17"/>
    </row>
    <row r="23" spans="1:10" x14ac:dyDescent="0.25">
      <c r="A23" s="45"/>
      <c r="B23" s="1">
        <v>27</v>
      </c>
      <c r="C23" s="37">
        <v>35607.624000000003</v>
      </c>
      <c r="D23" s="38">
        <f t="shared" si="0"/>
        <v>4591</v>
      </c>
      <c r="E23" s="38">
        <f t="shared" si="1"/>
        <v>6267</v>
      </c>
      <c r="F23" s="38">
        <f t="shared" si="2"/>
        <v>46465.624000000003</v>
      </c>
      <c r="G23" s="21">
        <f t="shared" si="3"/>
        <v>25.53</v>
      </c>
      <c r="H23" s="19"/>
      <c r="I23" s="20">
        <f t="shared" si="4"/>
        <v>19.559999999999999</v>
      </c>
      <c r="J23" s="17"/>
    </row>
    <row r="24" spans="1:10" x14ac:dyDescent="0.25">
      <c r="A24" s="45"/>
      <c r="B24" s="1">
        <v>28</v>
      </c>
      <c r="C24" s="37">
        <v>36635.82</v>
      </c>
      <c r="D24" s="38">
        <f t="shared" si="0"/>
        <v>4745</v>
      </c>
      <c r="E24" s="38">
        <f t="shared" si="1"/>
        <v>6448</v>
      </c>
      <c r="F24" s="38">
        <f t="shared" si="2"/>
        <v>47828.82</v>
      </c>
      <c r="G24" s="21">
        <f t="shared" si="3"/>
        <v>26.28</v>
      </c>
      <c r="H24" s="19"/>
      <c r="I24" s="20">
        <f t="shared" si="4"/>
        <v>20.13</v>
      </c>
      <c r="J24" s="17"/>
    </row>
    <row r="25" spans="1:10" x14ac:dyDescent="0.25">
      <c r="A25" s="46"/>
      <c r="B25" s="8">
        <v>29</v>
      </c>
      <c r="C25" s="39">
        <v>37694.436000000002</v>
      </c>
      <c r="D25" s="40">
        <f t="shared" si="0"/>
        <v>4904</v>
      </c>
      <c r="E25" s="40">
        <f t="shared" si="1"/>
        <v>6634</v>
      </c>
      <c r="F25" s="40">
        <f t="shared" si="2"/>
        <v>49232.436000000002</v>
      </c>
      <c r="G25" s="22">
        <f t="shared" si="3"/>
        <v>27.05</v>
      </c>
      <c r="H25" s="19"/>
      <c r="I25" s="23">
        <f t="shared" si="4"/>
        <v>20.71</v>
      </c>
      <c r="J25" s="24"/>
    </row>
    <row r="26" spans="1:10" x14ac:dyDescent="0.25">
      <c r="A26" s="44" t="s">
        <v>11</v>
      </c>
      <c r="B26" s="7">
        <v>29</v>
      </c>
      <c r="C26" s="35">
        <v>37694.436000000002</v>
      </c>
      <c r="D26" s="36">
        <f t="shared" si="0"/>
        <v>4904</v>
      </c>
      <c r="E26" s="36">
        <f t="shared" si="1"/>
        <v>6634</v>
      </c>
      <c r="F26" s="36">
        <f t="shared" si="2"/>
        <v>49232.436000000002</v>
      </c>
      <c r="G26" s="18">
        <f t="shared" si="3"/>
        <v>27.05</v>
      </c>
      <c r="H26" s="19"/>
      <c r="I26" s="25">
        <f t="shared" si="4"/>
        <v>20.71</v>
      </c>
      <c r="J26" s="17"/>
    </row>
    <row r="27" spans="1:10" x14ac:dyDescent="0.25">
      <c r="A27" s="45"/>
      <c r="B27" s="1">
        <v>30</v>
      </c>
      <c r="C27" s="37">
        <v>38784.485999999997</v>
      </c>
      <c r="D27" s="38">
        <f t="shared" si="0"/>
        <v>5068</v>
      </c>
      <c r="E27" s="38">
        <f t="shared" si="1"/>
        <v>6826</v>
      </c>
      <c r="F27" s="38">
        <f t="shared" si="2"/>
        <v>50678.485999999997</v>
      </c>
      <c r="G27" s="21">
        <f t="shared" si="3"/>
        <v>27.85</v>
      </c>
      <c r="H27" s="19"/>
      <c r="I27" s="20">
        <f t="shared" si="4"/>
        <v>21.31</v>
      </c>
      <c r="J27" s="17"/>
    </row>
    <row r="28" spans="1:10" x14ac:dyDescent="0.25">
      <c r="A28" s="45"/>
      <c r="B28" s="1">
        <v>31</v>
      </c>
      <c r="C28" s="37">
        <v>39905.97</v>
      </c>
      <c r="D28" s="38">
        <f t="shared" si="0"/>
        <v>5236</v>
      </c>
      <c r="E28" s="38">
        <f t="shared" si="1"/>
        <v>7023</v>
      </c>
      <c r="F28" s="38">
        <f t="shared" si="2"/>
        <v>52164.97</v>
      </c>
      <c r="G28" s="21">
        <f t="shared" si="3"/>
        <v>28.66</v>
      </c>
      <c r="H28" s="19"/>
      <c r="I28" s="20">
        <f t="shared" si="4"/>
        <v>21.93</v>
      </c>
      <c r="J28" s="17"/>
    </row>
    <row r="29" spans="1:10" x14ac:dyDescent="0.25">
      <c r="A29" s="45"/>
      <c r="B29" s="1">
        <v>32</v>
      </c>
      <c r="C29" s="37">
        <v>41063.957999999999</v>
      </c>
      <c r="D29" s="38">
        <f t="shared" si="0"/>
        <v>5410</v>
      </c>
      <c r="E29" s="38">
        <f t="shared" si="1"/>
        <v>7227</v>
      </c>
      <c r="F29" s="38">
        <f t="shared" si="2"/>
        <v>53700.957999999999</v>
      </c>
      <c r="G29" s="21">
        <f t="shared" si="3"/>
        <v>29.51</v>
      </c>
      <c r="H29" s="19"/>
      <c r="I29" s="20">
        <f t="shared" si="4"/>
        <v>22.56</v>
      </c>
      <c r="J29" s="17"/>
    </row>
    <row r="30" spans="1:10" x14ac:dyDescent="0.25">
      <c r="A30" s="45"/>
      <c r="B30" s="1">
        <v>33</v>
      </c>
      <c r="C30" s="37">
        <v>42254.394</v>
      </c>
      <c r="D30" s="38">
        <f t="shared" si="0"/>
        <v>5588</v>
      </c>
      <c r="E30" s="38">
        <f t="shared" si="1"/>
        <v>7437</v>
      </c>
      <c r="F30" s="38">
        <f t="shared" si="2"/>
        <v>55279.394</v>
      </c>
      <c r="G30" s="21">
        <f t="shared" si="3"/>
        <v>30.37</v>
      </c>
      <c r="H30" s="19"/>
      <c r="I30" s="20">
        <f t="shared" si="4"/>
        <v>23.22</v>
      </c>
      <c r="J30" s="17"/>
    </row>
    <row r="31" spans="1:10" x14ac:dyDescent="0.25">
      <c r="A31" s="45"/>
      <c r="B31" s="1">
        <v>34</v>
      </c>
      <c r="C31" s="37">
        <v>43482.347999999998</v>
      </c>
      <c r="D31" s="38">
        <f t="shared" si="0"/>
        <v>5772</v>
      </c>
      <c r="E31" s="38">
        <f t="shared" si="1"/>
        <v>7653</v>
      </c>
      <c r="F31" s="38">
        <f t="shared" si="2"/>
        <v>56907.347999999998</v>
      </c>
      <c r="G31" s="21">
        <f t="shared" si="3"/>
        <v>31.27</v>
      </c>
      <c r="H31" s="19"/>
      <c r="I31" s="20">
        <f t="shared" si="4"/>
        <v>23.89</v>
      </c>
      <c r="J31" s="17"/>
    </row>
    <row r="32" spans="1:10" x14ac:dyDescent="0.25">
      <c r="A32" s="45"/>
      <c r="B32" s="1">
        <v>35</v>
      </c>
      <c r="C32" s="37">
        <v>44745.792000000001</v>
      </c>
      <c r="D32" s="38">
        <f t="shared" si="0"/>
        <v>5962</v>
      </c>
      <c r="E32" s="38">
        <f t="shared" si="1"/>
        <v>7875</v>
      </c>
      <c r="F32" s="38">
        <f t="shared" si="2"/>
        <v>58582.792000000001</v>
      </c>
      <c r="G32" s="21">
        <f t="shared" si="3"/>
        <v>32.19</v>
      </c>
      <c r="H32" s="19"/>
      <c r="I32" s="20">
        <f t="shared" si="4"/>
        <v>24.59</v>
      </c>
      <c r="J32" s="17"/>
    </row>
    <row r="33" spans="1:10" x14ac:dyDescent="0.25">
      <c r="A33" s="46"/>
      <c r="B33" s="8">
        <v>36</v>
      </c>
      <c r="C33" s="39">
        <v>46048.781999999999</v>
      </c>
      <c r="D33" s="40">
        <f t="shared" si="0"/>
        <v>6157</v>
      </c>
      <c r="E33" s="40">
        <f t="shared" si="1"/>
        <v>8105</v>
      </c>
      <c r="F33" s="40">
        <f t="shared" si="2"/>
        <v>60310.781999999999</v>
      </c>
      <c r="G33" s="22">
        <f t="shared" si="3"/>
        <v>33.14</v>
      </c>
      <c r="H33" s="19"/>
      <c r="I33" s="26">
        <f t="shared" si="4"/>
        <v>25.3</v>
      </c>
      <c r="J33" s="24"/>
    </row>
    <row r="34" spans="1:10" x14ac:dyDescent="0.25">
      <c r="A34" s="44" t="s">
        <v>12</v>
      </c>
      <c r="B34" s="7">
        <v>36</v>
      </c>
      <c r="C34" s="35">
        <v>46048.781999999999</v>
      </c>
      <c r="D34" s="36">
        <f t="shared" si="0"/>
        <v>6157</v>
      </c>
      <c r="E34" s="36">
        <f t="shared" si="1"/>
        <v>8105</v>
      </c>
      <c r="F34" s="36">
        <f t="shared" si="2"/>
        <v>60310.781999999999</v>
      </c>
      <c r="G34" s="18">
        <f t="shared" si="3"/>
        <v>33.14</v>
      </c>
      <c r="H34" s="19"/>
      <c r="I34" s="27">
        <f t="shared" si="4"/>
        <v>25.3</v>
      </c>
      <c r="J34" s="17"/>
    </row>
    <row r="35" spans="1:10" x14ac:dyDescent="0.25">
      <c r="A35" s="45"/>
      <c r="B35" s="1">
        <v>37</v>
      </c>
      <c r="C35" s="41">
        <v>47389.29</v>
      </c>
      <c r="D35" s="38">
        <f t="shared" si="0"/>
        <v>6358</v>
      </c>
      <c r="E35" s="38">
        <f t="shared" si="1"/>
        <v>8341</v>
      </c>
      <c r="F35" s="38">
        <f t="shared" si="2"/>
        <v>62088.29</v>
      </c>
      <c r="G35" s="21">
        <f t="shared" si="3"/>
        <v>34.11</v>
      </c>
      <c r="H35" s="19"/>
      <c r="I35" s="20">
        <f t="shared" si="4"/>
        <v>26.04</v>
      </c>
      <c r="J35" s="17"/>
    </row>
    <row r="36" spans="1:10" x14ac:dyDescent="0.25">
      <c r="A36" s="45"/>
      <c r="B36" s="1">
        <v>38</v>
      </c>
      <c r="C36" s="41">
        <v>48822</v>
      </c>
      <c r="D36" s="38">
        <f t="shared" si="0"/>
        <v>6573</v>
      </c>
      <c r="E36" s="38">
        <f t="shared" si="1"/>
        <v>8593</v>
      </c>
      <c r="F36" s="38">
        <f t="shared" si="2"/>
        <v>63988</v>
      </c>
      <c r="G36" s="21">
        <f t="shared" si="3"/>
        <v>35.159999999999997</v>
      </c>
      <c r="H36" s="19"/>
      <c r="I36" s="20">
        <f t="shared" si="4"/>
        <v>26.83</v>
      </c>
      <c r="J36" s="17"/>
    </row>
    <row r="37" spans="1:10" x14ac:dyDescent="0.25">
      <c r="A37" s="45"/>
      <c r="B37" s="1">
        <v>40</v>
      </c>
      <c r="C37" s="41">
        <v>51753</v>
      </c>
      <c r="D37" s="38">
        <f t="shared" si="0"/>
        <v>7013</v>
      </c>
      <c r="E37" s="38">
        <f t="shared" si="1"/>
        <v>9109</v>
      </c>
      <c r="F37" s="38">
        <f t="shared" si="2"/>
        <v>67875</v>
      </c>
      <c r="G37" s="21">
        <f t="shared" si="3"/>
        <v>37.29</v>
      </c>
      <c r="H37" s="19"/>
      <c r="I37" s="20">
        <f t="shared" si="4"/>
        <v>28.44</v>
      </c>
      <c r="J37" s="17"/>
    </row>
    <row r="38" spans="1:10" x14ac:dyDescent="0.25">
      <c r="A38" s="45"/>
      <c r="B38" s="1">
        <v>41</v>
      </c>
      <c r="C38" s="41">
        <v>53301</v>
      </c>
      <c r="D38" s="38">
        <f t="shared" si="0"/>
        <v>7245</v>
      </c>
      <c r="E38" s="38">
        <f t="shared" si="1"/>
        <v>9381</v>
      </c>
      <c r="F38" s="38">
        <f t="shared" si="2"/>
        <v>69927</v>
      </c>
      <c r="G38" s="21">
        <f t="shared" si="3"/>
        <v>38.42</v>
      </c>
      <c r="H38" s="19"/>
      <c r="I38" s="20">
        <f t="shared" si="4"/>
        <v>29.29</v>
      </c>
      <c r="J38" s="17"/>
    </row>
    <row r="39" spans="1:10" x14ac:dyDescent="0.25">
      <c r="A39" s="45"/>
      <c r="B39" s="1">
        <v>43</v>
      </c>
      <c r="C39" s="41">
        <v>56535</v>
      </c>
      <c r="D39" s="38">
        <f t="shared" si="0"/>
        <v>7730</v>
      </c>
      <c r="E39" s="38">
        <f t="shared" si="1"/>
        <v>9950</v>
      </c>
      <c r="F39" s="38">
        <f t="shared" si="2"/>
        <v>74215</v>
      </c>
      <c r="G39" s="21">
        <f t="shared" si="3"/>
        <v>40.78</v>
      </c>
      <c r="H39" s="19"/>
      <c r="I39" s="20">
        <f t="shared" si="4"/>
        <v>31.06</v>
      </c>
      <c r="J39" s="17"/>
    </row>
    <row r="40" spans="1:10" x14ac:dyDescent="0.25">
      <c r="A40" s="46"/>
      <c r="B40" s="8">
        <v>44</v>
      </c>
      <c r="C40" s="42">
        <v>58225</v>
      </c>
      <c r="D40" s="40">
        <f t="shared" si="0"/>
        <v>7984</v>
      </c>
      <c r="E40" s="40">
        <f t="shared" si="1"/>
        <v>10248</v>
      </c>
      <c r="F40" s="40">
        <f t="shared" si="2"/>
        <v>76457</v>
      </c>
      <c r="G40" s="22">
        <f t="shared" si="3"/>
        <v>42.01</v>
      </c>
      <c r="H40" s="19"/>
      <c r="I40" s="26">
        <f t="shared" si="4"/>
        <v>31.99</v>
      </c>
      <c r="J40" s="17"/>
    </row>
    <row r="41" spans="1:10" x14ac:dyDescent="0.25">
      <c r="A41" s="44" t="s">
        <v>13</v>
      </c>
      <c r="B41" s="7">
        <v>44</v>
      </c>
      <c r="C41" s="43">
        <v>58225</v>
      </c>
      <c r="D41" s="36">
        <f t="shared" si="0"/>
        <v>7984</v>
      </c>
      <c r="E41" s="36">
        <f t="shared" si="1"/>
        <v>10248</v>
      </c>
      <c r="F41" s="36">
        <f t="shared" si="2"/>
        <v>76457</v>
      </c>
      <c r="G41" s="18">
        <f t="shared" si="3"/>
        <v>42.01</v>
      </c>
      <c r="H41" s="19"/>
      <c r="I41" s="27">
        <f t="shared" si="4"/>
        <v>31.99</v>
      </c>
      <c r="J41" s="24"/>
    </row>
    <row r="42" spans="1:10" x14ac:dyDescent="0.25">
      <c r="A42" s="45"/>
      <c r="B42" s="1">
        <v>46</v>
      </c>
      <c r="C42" s="41">
        <v>61759</v>
      </c>
      <c r="D42" s="38">
        <f t="shared" si="0"/>
        <v>8514</v>
      </c>
      <c r="E42" s="38">
        <f t="shared" si="1"/>
        <v>10870</v>
      </c>
      <c r="F42" s="38">
        <f t="shared" si="2"/>
        <v>81143</v>
      </c>
      <c r="G42" s="21">
        <f t="shared" si="3"/>
        <v>44.58</v>
      </c>
      <c r="H42" s="19"/>
      <c r="I42" s="20">
        <f t="shared" si="4"/>
        <v>33.93</v>
      </c>
      <c r="J42" s="17"/>
    </row>
    <row r="43" spans="1:10" x14ac:dyDescent="0.25">
      <c r="A43" s="45"/>
      <c r="B43" s="1">
        <v>47</v>
      </c>
      <c r="C43" s="41">
        <v>63606.192000000003</v>
      </c>
      <c r="D43" s="38">
        <f t="shared" si="0"/>
        <v>8791</v>
      </c>
      <c r="E43" s="38">
        <f t="shared" si="1"/>
        <v>11195</v>
      </c>
      <c r="F43" s="38">
        <f t="shared" si="2"/>
        <v>83592.19200000001</v>
      </c>
      <c r="G43" s="21">
        <f t="shared" si="3"/>
        <v>45.93</v>
      </c>
      <c r="H43" s="19"/>
      <c r="I43" s="20">
        <f t="shared" si="4"/>
        <v>34.950000000000003</v>
      </c>
      <c r="J43" s="17"/>
    </row>
    <row r="44" spans="1:10" x14ac:dyDescent="0.25">
      <c r="A44" s="45"/>
      <c r="B44" s="1">
        <v>48</v>
      </c>
      <c r="C44" s="41">
        <v>65509.47</v>
      </c>
      <c r="D44" s="38">
        <f t="shared" si="0"/>
        <v>9076</v>
      </c>
      <c r="E44" s="38">
        <f t="shared" si="1"/>
        <v>11530</v>
      </c>
      <c r="F44" s="38">
        <f t="shared" si="2"/>
        <v>86115.47</v>
      </c>
      <c r="G44" s="21">
        <f t="shared" si="3"/>
        <v>47.32</v>
      </c>
      <c r="H44" s="19"/>
      <c r="I44" s="20">
        <f t="shared" si="4"/>
        <v>35.99</v>
      </c>
      <c r="J44" s="17"/>
    </row>
    <row r="45" spans="1:10" x14ac:dyDescent="0.25">
      <c r="A45" s="45"/>
      <c r="B45" s="1">
        <v>49</v>
      </c>
      <c r="C45" s="41">
        <v>67468</v>
      </c>
      <c r="D45" s="38">
        <f t="shared" si="0"/>
        <v>9370</v>
      </c>
      <c r="E45" s="38">
        <f t="shared" si="1"/>
        <v>11874</v>
      </c>
      <c r="F45" s="38">
        <f t="shared" si="2"/>
        <v>88712</v>
      </c>
      <c r="G45" s="21">
        <f t="shared" si="3"/>
        <v>48.74</v>
      </c>
      <c r="H45" s="19"/>
      <c r="I45" s="20">
        <f t="shared" si="4"/>
        <v>37.07</v>
      </c>
      <c r="J45" s="17"/>
    </row>
    <row r="46" spans="1:10" x14ac:dyDescent="0.25">
      <c r="A46" s="46"/>
      <c r="B46" s="8">
        <v>50</v>
      </c>
      <c r="C46" s="42">
        <v>69488.406000000003</v>
      </c>
      <c r="D46" s="40">
        <f t="shared" si="0"/>
        <v>9673</v>
      </c>
      <c r="E46" s="40">
        <f t="shared" si="1"/>
        <v>12230</v>
      </c>
      <c r="F46" s="40">
        <f t="shared" si="2"/>
        <v>91391.406000000003</v>
      </c>
      <c r="G46" s="22">
        <f t="shared" si="3"/>
        <v>50.22</v>
      </c>
      <c r="H46" s="19"/>
      <c r="I46" s="23">
        <f t="shared" si="4"/>
        <v>38.18</v>
      </c>
      <c r="J46" s="17"/>
    </row>
    <row r="47" spans="1:10" x14ac:dyDescent="0.25">
      <c r="A47" s="28"/>
      <c r="B47" s="29"/>
      <c r="C47" s="33"/>
      <c r="D47" s="29"/>
      <c r="E47" s="33"/>
      <c r="F47" s="33"/>
      <c r="G47" s="29"/>
      <c r="H47" s="29"/>
      <c r="I47" s="29"/>
      <c r="J47" s="30"/>
    </row>
    <row r="48" spans="1:10" x14ac:dyDescent="0.25">
      <c r="A48" s="31"/>
      <c r="H48" s="3"/>
    </row>
    <row r="49" spans="8:8" x14ac:dyDescent="0.25">
      <c r="H49" s="3"/>
    </row>
    <row r="50" spans="8:8" x14ac:dyDescent="0.25">
      <c r="H50" s="3"/>
    </row>
    <row r="51" spans="8:8" x14ac:dyDescent="0.25">
      <c r="H51" s="3"/>
    </row>
    <row r="52" spans="8:8" x14ac:dyDescent="0.25">
      <c r="H52" s="3"/>
    </row>
    <row r="53" spans="8:8" x14ac:dyDescent="0.25">
      <c r="H53" s="3"/>
    </row>
    <row r="54" spans="8:8" x14ac:dyDescent="0.25">
      <c r="H54" s="3"/>
    </row>
    <row r="55" spans="8:8" x14ac:dyDescent="0.25">
      <c r="H55" s="3"/>
    </row>
    <row r="56" spans="8:8" x14ac:dyDescent="0.25">
      <c r="H56" s="3"/>
    </row>
    <row r="57" spans="8:8" x14ac:dyDescent="0.25">
      <c r="H57" s="3"/>
    </row>
    <row r="58" spans="8:8" x14ac:dyDescent="0.25">
      <c r="H58" s="3"/>
    </row>
    <row r="59" spans="8:8" x14ac:dyDescent="0.25">
      <c r="H59" s="3"/>
    </row>
    <row r="60" spans="8:8" x14ac:dyDescent="0.25">
      <c r="H60" s="3"/>
    </row>
    <row r="61" spans="8:8" x14ac:dyDescent="0.25">
      <c r="H61" s="3"/>
    </row>
    <row r="62" spans="8:8" x14ac:dyDescent="0.25">
      <c r="H62" s="3"/>
    </row>
    <row r="63" spans="8:8" x14ac:dyDescent="0.25">
      <c r="H63" s="3"/>
    </row>
    <row r="64" spans="8:8" x14ac:dyDescent="0.25">
      <c r="H64" s="3"/>
    </row>
    <row r="65" spans="8:8" x14ac:dyDescent="0.25">
      <c r="H65" s="3"/>
    </row>
    <row r="66" spans="8:8" x14ac:dyDescent="0.25">
      <c r="H66" s="3"/>
    </row>
    <row r="67" spans="8:8" x14ac:dyDescent="0.25">
      <c r="H67" s="3"/>
    </row>
    <row r="68" spans="8:8" x14ac:dyDescent="0.25">
      <c r="H68" s="3"/>
    </row>
    <row r="69" spans="8:8" x14ac:dyDescent="0.25">
      <c r="H69" s="3"/>
    </row>
    <row r="70" spans="8:8" x14ac:dyDescent="0.25">
      <c r="H70" s="3"/>
    </row>
    <row r="71" spans="8:8" x14ac:dyDescent="0.25">
      <c r="H71" s="3"/>
    </row>
    <row r="72" spans="8:8" x14ac:dyDescent="0.25">
      <c r="H72" s="3"/>
    </row>
    <row r="73" spans="8:8" x14ac:dyDescent="0.25">
      <c r="H73" s="3"/>
    </row>
    <row r="74" spans="8:8" x14ac:dyDescent="0.25">
      <c r="H74" s="3"/>
    </row>
    <row r="75" spans="8:8" x14ac:dyDescent="0.25">
      <c r="H75" s="3"/>
    </row>
    <row r="76" spans="8:8" x14ac:dyDescent="0.25">
      <c r="H76" s="3"/>
    </row>
    <row r="77" spans="8:8" x14ac:dyDescent="0.25">
      <c r="H77" s="3"/>
    </row>
    <row r="78" spans="8:8" x14ac:dyDescent="0.25">
      <c r="H78" s="3"/>
    </row>
    <row r="79" spans="8:8" x14ac:dyDescent="0.25">
      <c r="H79" s="3"/>
    </row>
    <row r="80" spans="8:8" x14ac:dyDescent="0.25">
      <c r="H80" s="3"/>
    </row>
    <row r="81" spans="8:8" x14ac:dyDescent="0.25">
      <c r="H81" s="3"/>
    </row>
    <row r="82" spans="8:8" x14ac:dyDescent="0.25">
      <c r="H82" s="3"/>
    </row>
    <row r="83" spans="8:8" x14ac:dyDescent="0.25">
      <c r="H83" s="3"/>
    </row>
    <row r="84" spans="8:8" x14ac:dyDescent="0.25">
      <c r="H84" s="3"/>
    </row>
    <row r="85" spans="8:8" x14ac:dyDescent="0.25">
      <c r="H85" s="3"/>
    </row>
    <row r="86" spans="8:8" x14ac:dyDescent="0.25">
      <c r="H86" s="3"/>
    </row>
    <row r="87" spans="8:8" x14ac:dyDescent="0.25">
      <c r="H87" s="3"/>
    </row>
    <row r="88" spans="8:8" x14ac:dyDescent="0.25">
      <c r="H88" s="3"/>
    </row>
    <row r="89" spans="8:8" x14ac:dyDescent="0.25">
      <c r="H89" s="3"/>
    </row>
    <row r="90" spans="8:8" x14ac:dyDescent="0.25">
      <c r="H90" s="3"/>
    </row>
    <row r="91" spans="8:8" x14ac:dyDescent="0.25">
      <c r="H91" s="3"/>
    </row>
    <row r="92" spans="8:8" x14ac:dyDescent="0.25">
      <c r="H92" s="3"/>
    </row>
    <row r="93" spans="8:8" x14ac:dyDescent="0.25">
      <c r="H93" s="3"/>
    </row>
    <row r="94" spans="8:8" x14ac:dyDescent="0.25">
      <c r="H94" s="3"/>
    </row>
    <row r="95" spans="8:8" x14ac:dyDescent="0.25">
      <c r="H95" s="3"/>
    </row>
    <row r="96" spans="8:8" x14ac:dyDescent="0.25">
      <c r="H96" s="3"/>
    </row>
    <row r="97" spans="8:8" x14ac:dyDescent="0.25">
      <c r="H97" s="3"/>
    </row>
    <row r="98" spans="8:8" x14ac:dyDescent="0.25">
      <c r="H98" s="3"/>
    </row>
    <row r="99" spans="8:8" x14ac:dyDescent="0.25">
      <c r="H99" s="3"/>
    </row>
    <row r="100" spans="8:8" x14ac:dyDescent="0.25">
      <c r="H100" s="3"/>
    </row>
    <row r="101" spans="8:8" x14ac:dyDescent="0.25">
      <c r="H101" s="3"/>
    </row>
    <row r="102" spans="8:8" x14ac:dyDescent="0.25">
      <c r="H102" s="3"/>
    </row>
    <row r="103" spans="8:8" x14ac:dyDescent="0.25">
      <c r="H103" s="3"/>
    </row>
    <row r="104" spans="8:8" x14ac:dyDescent="0.25">
      <c r="H104" s="3"/>
    </row>
    <row r="105" spans="8:8" x14ac:dyDescent="0.25">
      <c r="H105" s="3"/>
    </row>
    <row r="106" spans="8:8" x14ac:dyDescent="0.25">
      <c r="H106" s="3"/>
    </row>
    <row r="107" spans="8:8" x14ac:dyDescent="0.25">
      <c r="H107" s="3"/>
    </row>
    <row r="108" spans="8:8" x14ac:dyDescent="0.25">
      <c r="H108" s="3"/>
    </row>
    <row r="109" spans="8:8" x14ac:dyDescent="0.25">
      <c r="H109" s="3"/>
    </row>
    <row r="110" spans="8:8" x14ac:dyDescent="0.25">
      <c r="H110" s="3"/>
    </row>
    <row r="111" spans="8:8" x14ac:dyDescent="0.25">
      <c r="H111" s="3"/>
    </row>
    <row r="112" spans="8:8" x14ac:dyDescent="0.25">
      <c r="H112" s="3"/>
    </row>
    <row r="113" spans="8:8" x14ac:dyDescent="0.25">
      <c r="H113" s="3"/>
    </row>
    <row r="114" spans="8:8" x14ac:dyDescent="0.25">
      <c r="H114" s="3"/>
    </row>
    <row r="115" spans="8:8" x14ac:dyDescent="0.25">
      <c r="H115" s="3"/>
    </row>
    <row r="116" spans="8:8" x14ac:dyDescent="0.25">
      <c r="H116" s="3"/>
    </row>
    <row r="117" spans="8:8" x14ac:dyDescent="0.25">
      <c r="H117" s="3"/>
    </row>
    <row r="118" spans="8:8" x14ac:dyDescent="0.25">
      <c r="H118" s="3"/>
    </row>
    <row r="119" spans="8:8" x14ac:dyDescent="0.25">
      <c r="H119" s="3"/>
    </row>
    <row r="120" spans="8:8" x14ac:dyDescent="0.25">
      <c r="H120" s="3"/>
    </row>
    <row r="121" spans="8:8" x14ac:dyDescent="0.25">
      <c r="H121" s="3"/>
    </row>
    <row r="122" spans="8:8" x14ac:dyDescent="0.25">
      <c r="H122" s="3"/>
    </row>
    <row r="123" spans="8:8" x14ac:dyDescent="0.25">
      <c r="H123" s="3"/>
    </row>
    <row r="124" spans="8:8" x14ac:dyDescent="0.25">
      <c r="H124" s="3"/>
    </row>
    <row r="125" spans="8:8" x14ac:dyDescent="0.25">
      <c r="H125" s="3"/>
    </row>
    <row r="126" spans="8:8" x14ac:dyDescent="0.25">
      <c r="H126" s="3"/>
    </row>
    <row r="127" spans="8:8" x14ac:dyDescent="0.25">
      <c r="H127" s="3"/>
    </row>
    <row r="128" spans="8:8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  <row r="132" spans="8:8" x14ac:dyDescent="0.25">
      <c r="H132" s="3"/>
    </row>
    <row r="133" spans="8:8" x14ac:dyDescent="0.25">
      <c r="H133" s="3"/>
    </row>
    <row r="134" spans="8:8" x14ac:dyDescent="0.25">
      <c r="H134" s="3"/>
    </row>
    <row r="135" spans="8:8" x14ac:dyDescent="0.25">
      <c r="H135" s="3"/>
    </row>
    <row r="136" spans="8:8" x14ac:dyDescent="0.25">
      <c r="H136" s="3"/>
    </row>
    <row r="137" spans="8:8" x14ac:dyDescent="0.25">
      <c r="H137" s="3"/>
    </row>
    <row r="138" spans="8:8" x14ac:dyDescent="0.25">
      <c r="H138" s="3"/>
    </row>
    <row r="139" spans="8:8" x14ac:dyDescent="0.25">
      <c r="H139" s="3"/>
    </row>
    <row r="140" spans="8:8" x14ac:dyDescent="0.25">
      <c r="H140" s="3"/>
    </row>
    <row r="141" spans="8:8" x14ac:dyDescent="0.25">
      <c r="H141" s="3"/>
    </row>
    <row r="142" spans="8:8" x14ac:dyDescent="0.25">
      <c r="H142" s="3"/>
    </row>
    <row r="143" spans="8:8" x14ac:dyDescent="0.25">
      <c r="H143" s="3"/>
    </row>
    <row r="144" spans="8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1" spans="8:8" x14ac:dyDescent="0.25">
      <c r="H211" s="3"/>
    </row>
    <row r="212" spans="8:8" x14ac:dyDescent="0.25">
      <c r="H212" s="3"/>
    </row>
    <row r="213" spans="8:8" x14ac:dyDescent="0.25">
      <c r="H213" s="3"/>
    </row>
    <row r="214" spans="8:8" x14ac:dyDescent="0.25">
      <c r="H214" s="3"/>
    </row>
    <row r="215" spans="8:8" x14ac:dyDescent="0.25">
      <c r="H215" s="3"/>
    </row>
    <row r="216" spans="8:8" x14ac:dyDescent="0.25">
      <c r="H216" s="3"/>
    </row>
    <row r="217" spans="8:8" x14ac:dyDescent="0.25">
      <c r="H217" s="3"/>
    </row>
    <row r="218" spans="8:8" x14ac:dyDescent="0.25">
      <c r="H218" s="3"/>
    </row>
    <row r="219" spans="8:8" x14ac:dyDescent="0.25">
      <c r="H219" s="3"/>
    </row>
    <row r="220" spans="8:8" x14ac:dyDescent="0.25">
      <c r="H220" s="3"/>
    </row>
    <row r="221" spans="8:8" x14ac:dyDescent="0.25">
      <c r="H221" s="3"/>
    </row>
    <row r="222" spans="8:8" x14ac:dyDescent="0.25">
      <c r="H222" s="3"/>
    </row>
    <row r="223" spans="8:8" x14ac:dyDescent="0.25">
      <c r="H223" s="3"/>
    </row>
    <row r="224" spans="8:8" x14ac:dyDescent="0.25">
      <c r="H224" s="3"/>
    </row>
    <row r="225" spans="8:8" x14ac:dyDescent="0.25">
      <c r="H225" s="3"/>
    </row>
    <row r="226" spans="8:8" x14ac:dyDescent="0.25">
      <c r="H226" s="3"/>
    </row>
    <row r="227" spans="8:8" x14ac:dyDescent="0.25">
      <c r="H227" s="3"/>
    </row>
    <row r="228" spans="8:8" x14ac:dyDescent="0.25">
      <c r="H228" s="3"/>
    </row>
    <row r="229" spans="8:8" x14ac:dyDescent="0.25">
      <c r="H229" s="3"/>
    </row>
    <row r="230" spans="8:8" x14ac:dyDescent="0.25">
      <c r="H230" s="3"/>
    </row>
    <row r="231" spans="8:8" x14ac:dyDescent="0.25">
      <c r="H231" s="3"/>
    </row>
    <row r="232" spans="8:8" x14ac:dyDescent="0.25">
      <c r="H232" s="3"/>
    </row>
    <row r="233" spans="8:8" x14ac:dyDescent="0.25">
      <c r="H233" s="3"/>
    </row>
    <row r="234" spans="8:8" x14ac:dyDescent="0.25">
      <c r="H234" s="3"/>
    </row>
    <row r="235" spans="8:8" x14ac:dyDescent="0.25">
      <c r="H235" s="3"/>
    </row>
    <row r="236" spans="8:8" x14ac:dyDescent="0.25">
      <c r="H236" s="3"/>
    </row>
    <row r="237" spans="8:8" x14ac:dyDescent="0.25">
      <c r="H237" s="3"/>
    </row>
    <row r="238" spans="8:8" x14ac:dyDescent="0.25">
      <c r="H238" s="3"/>
    </row>
    <row r="239" spans="8:8" x14ac:dyDescent="0.25">
      <c r="H239" s="3"/>
    </row>
    <row r="240" spans="8:8" x14ac:dyDescent="0.25">
      <c r="H240" s="3"/>
    </row>
    <row r="241" spans="8:8" x14ac:dyDescent="0.25">
      <c r="H241" s="3"/>
    </row>
    <row r="242" spans="8:8" x14ac:dyDescent="0.25">
      <c r="H242" s="3"/>
    </row>
    <row r="243" spans="8:8" x14ac:dyDescent="0.25">
      <c r="H243" s="3"/>
    </row>
    <row r="244" spans="8:8" x14ac:dyDescent="0.25">
      <c r="H244" s="3"/>
    </row>
    <row r="245" spans="8:8" x14ac:dyDescent="0.25">
      <c r="H245" s="3"/>
    </row>
    <row r="246" spans="8:8" x14ac:dyDescent="0.25">
      <c r="H246" s="3"/>
    </row>
    <row r="247" spans="8:8" x14ac:dyDescent="0.25">
      <c r="H247" s="3"/>
    </row>
    <row r="248" spans="8:8" x14ac:dyDescent="0.25">
      <c r="H248" s="3"/>
    </row>
    <row r="249" spans="8:8" x14ac:dyDescent="0.25">
      <c r="H249" s="3"/>
    </row>
    <row r="250" spans="8:8" x14ac:dyDescent="0.25">
      <c r="H250" s="3"/>
    </row>
    <row r="251" spans="8:8" x14ac:dyDescent="0.25">
      <c r="H251" s="3"/>
    </row>
    <row r="252" spans="8:8" x14ac:dyDescent="0.25">
      <c r="H252" s="3"/>
    </row>
    <row r="253" spans="8:8" x14ac:dyDescent="0.25">
      <c r="H253" s="3"/>
    </row>
    <row r="254" spans="8:8" x14ac:dyDescent="0.25">
      <c r="H254" s="3"/>
    </row>
    <row r="255" spans="8:8" x14ac:dyDescent="0.25">
      <c r="H255" s="3"/>
    </row>
    <row r="256" spans="8:8" x14ac:dyDescent="0.25">
      <c r="H256" s="3"/>
    </row>
    <row r="257" spans="8:8" x14ac:dyDescent="0.25">
      <c r="H257" s="3"/>
    </row>
    <row r="258" spans="8:8" x14ac:dyDescent="0.25">
      <c r="H258" s="3"/>
    </row>
    <row r="259" spans="8:8" x14ac:dyDescent="0.25">
      <c r="H259" s="3"/>
    </row>
    <row r="260" spans="8:8" x14ac:dyDescent="0.25">
      <c r="H260" s="3"/>
    </row>
    <row r="261" spans="8:8" x14ac:dyDescent="0.25">
      <c r="H261" s="3"/>
    </row>
    <row r="262" spans="8:8" x14ac:dyDescent="0.25">
      <c r="H262" s="3"/>
    </row>
    <row r="263" spans="8:8" x14ac:dyDescent="0.25">
      <c r="H263" s="3"/>
    </row>
    <row r="264" spans="8:8" x14ac:dyDescent="0.25">
      <c r="H264" s="3"/>
    </row>
    <row r="265" spans="8:8" x14ac:dyDescent="0.25">
      <c r="H265" s="3"/>
    </row>
    <row r="266" spans="8:8" x14ac:dyDescent="0.25">
      <c r="H266" s="3"/>
    </row>
    <row r="267" spans="8:8" x14ac:dyDescent="0.25">
      <c r="H267" s="3"/>
    </row>
    <row r="268" spans="8:8" x14ac:dyDescent="0.25">
      <c r="H268" s="3"/>
    </row>
    <row r="269" spans="8:8" x14ac:dyDescent="0.25">
      <c r="H269" s="3"/>
    </row>
    <row r="270" spans="8:8" x14ac:dyDescent="0.25">
      <c r="H270" s="3"/>
    </row>
    <row r="271" spans="8:8" x14ac:dyDescent="0.25">
      <c r="H271" s="3"/>
    </row>
    <row r="272" spans="8:8" x14ac:dyDescent="0.25">
      <c r="H272" s="3"/>
    </row>
    <row r="273" spans="8:8" x14ac:dyDescent="0.25">
      <c r="H273" s="3"/>
    </row>
    <row r="274" spans="8:8" x14ac:dyDescent="0.25">
      <c r="H274" s="3"/>
    </row>
    <row r="275" spans="8:8" x14ac:dyDescent="0.25">
      <c r="H275" s="3"/>
    </row>
    <row r="276" spans="8:8" x14ac:dyDescent="0.25">
      <c r="H276" s="3"/>
    </row>
    <row r="277" spans="8:8" x14ac:dyDescent="0.25">
      <c r="H277" s="3"/>
    </row>
    <row r="278" spans="8:8" x14ac:dyDescent="0.25">
      <c r="H278" s="3"/>
    </row>
    <row r="279" spans="8:8" x14ac:dyDescent="0.25">
      <c r="H279" s="3"/>
    </row>
    <row r="280" spans="8:8" x14ac:dyDescent="0.25">
      <c r="H280" s="3"/>
    </row>
    <row r="281" spans="8:8" x14ac:dyDescent="0.25">
      <c r="H281" s="3"/>
    </row>
    <row r="282" spans="8:8" x14ac:dyDescent="0.25">
      <c r="H282" s="3"/>
    </row>
    <row r="283" spans="8:8" x14ac:dyDescent="0.25">
      <c r="H283" s="3"/>
    </row>
    <row r="284" spans="8:8" x14ac:dyDescent="0.25">
      <c r="H284" s="3"/>
    </row>
    <row r="285" spans="8:8" x14ac:dyDescent="0.25">
      <c r="H285" s="3"/>
    </row>
    <row r="286" spans="8:8" x14ac:dyDescent="0.25">
      <c r="H286" s="3"/>
    </row>
    <row r="287" spans="8:8" x14ac:dyDescent="0.25">
      <c r="H287" s="3"/>
    </row>
    <row r="288" spans="8:8" x14ac:dyDescent="0.25">
      <c r="H288" s="3"/>
    </row>
    <row r="289" spans="8:8" x14ac:dyDescent="0.25">
      <c r="H289" s="3"/>
    </row>
    <row r="290" spans="8:8" x14ac:dyDescent="0.25">
      <c r="H290" s="3"/>
    </row>
    <row r="291" spans="8:8" x14ac:dyDescent="0.25">
      <c r="H291" s="3"/>
    </row>
    <row r="292" spans="8:8" x14ac:dyDescent="0.25">
      <c r="H292" s="3"/>
    </row>
    <row r="293" spans="8:8" x14ac:dyDescent="0.25">
      <c r="H293" s="3"/>
    </row>
    <row r="294" spans="8:8" x14ac:dyDescent="0.25">
      <c r="H294" s="3"/>
    </row>
    <row r="295" spans="8:8" x14ac:dyDescent="0.25">
      <c r="H295" s="3"/>
    </row>
    <row r="296" spans="8:8" x14ac:dyDescent="0.25">
      <c r="H296" s="3"/>
    </row>
    <row r="297" spans="8:8" x14ac:dyDescent="0.25">
      <c r="H297" s="3"/>
    </row>
    <row r="298" spans="8:8" x14ac:dyDescent="0.25">
      <c r="H298" s="3"/>
    </row>
    <row r="299" spans="8:8" x14ac:dyDescent="0.25">
      <c r="H299" s="3"/>
    </row>
    <row r="300" spans="8:8" x14ac:dyDescent="0.25">
      <c r="H300" s="3"/>
    </row>
    <row r="301" spans="8:8" x14ac:dyDescent="0.25">
      <c r="H301" s="3"/>
    </row>
    <row r="302" spans="8:8" x14ac:dyDescent="0.25">
      <c r="H302" s="3"/>
    </row>
    <row r="303" spans="8:8" x14ac:dyDescent="0.25">
      <c r="H303" s="3"/>
    </row>
    <row r="304" spans="8:8" x14ac:dyDescent="0.25">
      <c r="H304" s="3"/>
    </row>
    <row r="305" spans="8:8" x14ac:dyDescent="0.25">
      <c r="H305" s="3"/>
    </row>
    <row r="306" spans="8:8" x14ac:dyDescent="0.25">
      <c r="H306" s="3"/>
    </row>
    <row r="307" spans="8:8" x14ac:dyDescent="0.25">
      <c r="H307" s="3"/>
    </row>
    <row r="308" spans="8:8" x14ac:dyDescent="0.25">
      <c r="H308" s="3"/>
    </row>
    <row r="309" spans="8:8" x14ac:dyDescent="0.25">
      <c r="H309" s="3"/>
    </row>
    <row r="310" spans="8:8" x14ac:dyDescent="0.25">
      <c r="H310" s="3"/>
    </row>
    <row r="311" spans="8:8" x14ac:dyDescent="0.25">
      <c r="H311" s="3"/>
    </row>
    <row r="312" spans="8:8" x14ac:dyDescent="0.25">
      <c r="H312" s="3"/>
    </row>
    <row r="313" spans="8:8" x14ac:dyDescent="0.25">
      <c r="H313" s="3"/>
    </row>
    <row r="314" spans="8:8" x14ac:dyDescent="0.25">
      <c r="H314" s="3"/>
    </row>
    <row r="315" spans="8:8" x14ac:dyDescent="0.25">
      <c r="H315" s="3"/>
    </row>
    <row r="316" spans="8:8" x14ac:dyDescent="0.25">
      <c r="H316" s="3"/>
    </row>
    <row r="317" spans="8:8" x14ac:dyDescent="0.25">
      <c r="H317" s="3"/>
    </row>
    <row r="318" spans="8:8" x14ac:dyDescent="0.25">
      <c r="H318" s="3"/>
    </row>
    <row r="319" spans="8:8" x14ac:dyDescent="0.25">
      <c r="H319" s="3"/>
    </row>
    <row r="320" spans="8:8" x14ac:dyDescent="0.25">
      <c r="H320" s="3"/>
    </row>
    <row r="321" spans="8:8" x14ac:dyDescent="0.25">
      <c r="H321" s="3"/>
    </row>
    <row r="322" spans="8:8" x14ac:dyDescent="0.25">
      <c r="H322" s="3"/>
    </row>
    <row r="323" spans="8:8" x14ac:dyDescent="0.25">
      <c r="H323" s="3"/>
    </row>
    <row r="324" spans="8:8" x14ac:dyDescent="0.25">
      <c r="H324" s="3"/>
    </row>
    <row r="325" spans="8:8" x14ac:dyDescent="0.25">
      <c r="H325" s="3"/>
    </row>
    <row r="326" spans="8:8" x14ac:dyDescent="0.25">
      <c r="H326" s="3"/>
    </row>
    <row r="327" spans="8:8" x14ac:dyDescent="0.25">
      <c r="H327" s="3"/>
    </row>
    <row r="328" spans="8:8" x14ac:dyDescent="0.25">
      <c r="H328" s="3"/>
    </row>
    <row r="329" spans="8:8" x14ac:dyDescent="0.25">
      <c r="H329" s="3"/>
    </row>
    <row r="330" spans="8:8" x14ac:dyDescent="0.25">
      <c r="H330" s="3"/>
    </row>
    <row r="331" spans="8:8" x14ac:dyDescent="0.25">
      <c r="H331" s="3"/>
    </row>
    <row r="332" spans="8:8" x14ac:dyDescent="0.25">
      <c r="H332" s="3"/>
    </row>
    <row r="333" spans="8:8" x14ac:dyDescent="0.25">
      <c r="H333" s="3"/>
    </row>
    <row r="334" spans="8:8" x14ac:dyDescent="0.25">
      <c r="H334" s="3"/>
    </row>
    <row r="335" spans="8:8" x14ac:dyDescent="0.25">
      <c r="H335" s="3"/>
    </row>
    <row r="336" spans="8:8" x14ac:dyDescent="0.25">
      <c r="H336" s="3"/>
    </row>
    <row r="337" spans="8:8" x14ac:dyDescent="0.25">
      <c r="H337" s="3"/>
    </row>
    <row r="338" spans="8:8" x14ac:dyDescent="0.25">
      <c r="H338" s="3"/>
    </row>
    <row r="339" spans="8:8" x14ac:dyDescent="0.25">
      <c r="H339" s="3"/>
    </row>
    <row r="340" spans="8:8" x14ac:dyDescent="0.25">
      <c r="H340" s="3"/>
    </row>
    <row r="341" spans="8:8" x14ac:dyDescent="0.25">
      <c r="H341" s="3"/>
    </row>
    <row r="342" spans="8:8" x14ac:dyDescent="0.25">
      <c r="H342" s="3"/>
    </row>
    <row r="343" spans="8:8" x14ac:dyDescent="0.25">
      <c r="H343" s="3"/>
    </row>
    <row r="344" spans="8:8" x14ac:dyDescent="0.25">
      <c r="H344" s="3"/>
    </row>
    <row r="345" spans="8:8" x14ac:dyDescent="0.25">
      <c r="H345" s="3"/>
    </row>
    <row r="346" spans="8:8" x14ac:dyDescent="0.25">
      <c r="H346" s="3"/>
    </row>
    <row r="347" spans="8:8" x14ac:dyDescent="0.25">
      <c r="H347" s="3"/>
    </row>
    <row r="348" spans="8:8" x14ac:dyDescent="0.25">
      <c r="H348" s="3"/>
    </row>
    <row r="349" spans="8:8" x14ac:dyDescent="0.25">
      <c r="H349" s="3"/>
    </row>
    <row r="350" spans="8:8" x14ac:dyDescent="0.25">
      <c r="H350" s="3"/>
    </row>
    <row r="351" spans="8:8" x14ac:dyDescent="0.25">
      <c r="H351" s="3"/>
    </row>
    <row r="352" spans="8:8" x14ac:dyDescent="0.25">
      <c r="H352" s="3"/>
    </row>
    <row r="353" spans="8:8" x14ac:dyDescent="0.25">
      <c r="H353" s="3"/>
    </row>
    <row r="354" spans="8:8" x14ac:dyDescent="0.25">
      <c r="H354" s="3"/>
    </row>
    <row r="355" spans="8:8" x14ac:dyDescent="0.25">
      <c r="H355" s="3"/>
    </row>
    <row r="356" spans="8:8" x14ac:dyDescent="0.25">
      <c r="H356" s="3"/>
    </row>
    <row r="357" spans="8:8" x14ac:dyDescent="0.25">
      <c r="H357" s="3"/>
    </row>
    <row r="358" spans="8:8" x14ac:dyDescent="0.25">
      <c r="H358" s="3"/>
    </row>
    <row r="359" spans="8:8" x14ac:dyDescent="0.25">
      <c r="H359" s="3"/>
    </row>
    <row r="360" spans="8:8" x14ac:dyDescent="0.25">
      <c r="H360" s="3"/>
    </row>
    <row r="361" spans="8:8" x14ac:dyDescent="0.25">
      <c r="H361" s="3"/>
    </row>
    <row r="362" spans="8:8" x14ac:dyDescent="0.25">
      <c r="H362" s="3"/>
    </row>
    <row r="363" spans="8:8" x14ac:dyDescent="0.25">
      <c r="H363" s="3"/>
    </row>
    <row r="364" spans="8:8" x14ac:dyDescent="0.25">
      <c r="H364" s="3"/>
    </row>
    <row r="365" spans="8:8" x14ac:dyDescent="0.25">
      <c r="H365" s="3"/>
    </row>
    <row r="366" spans="8:8" x14ac:dyDescent="0.25">
      <c r="H366" s="3"/>
    </row>
    <row r="367" spans="8:8" x14ac:dyDescent="0.25">
      <c r="H367" s="3"/>
    </row>
    <row r="368" spans="8:8" x14ac:dyDescent="0.25">
      <c r="H368" s="3"/>
    </row>
    <row r="369" spans="8:8" x14ac:dyDescent="0.25">
      <c r="H369" s="3"/>
    </row>
    <row r="370" spans="8:8" x14ac:dyDescent="0.25">
      <c r="H370" s="3"/>
    </row>
    <row r="371" spans="8:8" x14ac:dyDescent="0.25">
      <c r="H371" s="3"/>
    </row>
    <row r="372" spans="8:8" x14ac:dyDescent="0.25">
      <c r="H372" s="3"/>
    </row>
    <row r="373" spans="8:8" x14ac:dyDescent="0.25">
      <c r="H373" s="3"/>
    </row>
    <row r="374" spans="8:8" x14ac:dyDescent="0.25">
      <c r="H374" s="3"/>
    </row>
    <row r="375" spans="8:8" x14ac:dyDescent="0.25">
      <c r="H375" s="3"/>
    </row>
    <row r="376" spans="8:8" x14ac:dyDescent="0.25">
      <c r="H376" s="3"/>
    </row>
    <row r="377" spans="8:8" x14ac:dyDescent="0.25">
      <c r="H377" s="3"/>
    </row>
    <row r="378" spans="8:8" x14ac:dyDescent="0.25">
      <c r="H378" s="3"/>
    </row>
    <row r="379" spans="8:8" x14ac:dyDescent="0.25">
      <c r="H379" s="3"/>
    </row>
    <row r="380" spans="8:8" x14ac:dyDescent="0.25">
      <c r="H380" s="3"/>
    </row>
    <row r="381" spans="8:8" x14ac:dyDescent="0.25">
      <c r="H381" s="3"/>
    </row>
    <row r="382" spans="8:8" x14ac:dyDescent="0.25">
      <c r="H382" s="3"/>
    </row>
    <row r="383" spans="8:8" x14ac:dyDescent="0.25">
      <c r="H383" s="3"/>
    </row>
    <row r="384" spans="8:8" x14ac:dyDescent="0.25">
      <c r="H384" s="3"/>
    </row>
    <row r="385" spans="8:8" x14ac:dyDescent="0.25">
      <c r="H385" s="3"/>
    </row>
    <row r="386" spans="8:8" x14ac:dyDescent="0.25">
      <c r="H386" s="3"/>
    </row>
    <row r="387" spans="8:8" x14ac:dyDescent="0.25">
      <c r="H387" s="3"/>
    </row>
    <row r="388" spans="8:8" x14ac:dyDescent="0.25">
      <c r="H388" s="3"/>
    </row>
    <row r="389" spans="8:8" x14ac:dyDescent="0.25">
      <c r="H389" s="3"/>
    </row>
    <row r="390" spans="8:8" x14ac:dyDescent="0.25">
      <c r="H390" s="3"/>
    </row>
    <row r="391" spans="8:8" x14ac:dyDescent="0.25">
      <c r="H391" s="3"/>
    </row>
    <row r="392" spans="8:8" x14ac:dyDescent="0.25">
      <c r="H392" s="3"/>
    </row>
    <row r="393" spans="8:8" x14ac:dyDescent="0.25">
      <c r="H393" s="3"/>
    </row>
    <row r="394" spans="8:8" x14ac:dyDescent="0.25">
      <c r="H394" s="3"/>
    </row>
    <row r="395" spans="8:8" x14ac:dyDescent="0.25">
      <c r="H395" s="3"/>
    </row>
    <row r="396" spans="8:8" x14ac:dyDescent="0.25">
      <c r="H396" s="3"/>
    </row>
    <row r="397" spans="8:8" x14ac:dyDescent="0.25">
      <c r="H397" s="3"/>
    </row>
    <row r="398" spans="8:8" x14ac:dyDescent="0.25">
      <c r="H398" s="3"/>
    </row>
    <row r="399" spans="8:8" x14ac:dyDescent="0.25">
      <c r="H399" s="3"/>
    </row>
    <row r="400" spans="8:8" x14ac:dyDescent="0.25">
      <c r="H400" s="3"/>
    </row>
    <row r="401" spans="8:8" x14ac:dyDescent="0.25">
      <c r="H401" s="3"/>
    </row>
    <row r="402" spans="8:8" x14ac:dyDescent="0.25">
      <c r="H402" s="3"/>
    </row>
    <row r="403" spans="8:8" x14ac:dyDescent="0.25">
      <c r="H403" s="3"/>
    </row>
    <row r="404" spans="8:8" x14ac:dyDescent="0.25">
      <c r="H404" s="3"/>
    </row>
    <row r="405" spans="8:8" x14ac:dyDescent="0.25">
      <c r="H405" s="3"/>
    </row>
    <row r="406" spans="8:8" x14ac:dyDescent="0.25">
      <c r="H406" s="3"/>
    </row>
    <row r="407" spans="8:8" x14ac:dyDescent="0.25">
      <c r="H407" s="3"/>
    </row>
    <row r="408" spans="8:8" x14ac:dyDescent="0.25">
      <c r="H408" s="3"/>
    </row>
    <row r="409" spans="8:8" x14ac:dyDescent="0.25">
      <c r="H409" s="3"/>
    </row>
    <row r="410" spans="8:8" x14ac:dyDescent="0.25">
      <c r="H410" s="3"/>
    </row>
    <row r="411" spans="8:8" x14ac:dyDescent="0.25">
      <c r="H411" s="3"/>
    </row>
    <row r="412" spans="8:8" x14ac:dyDescent="0.25">
      <c r="H412" s="3"/>
    </row>
    <row r="413" spans="8:8" x14ac:dyDescent="0.25">
      <c r="H413" s="3"/>
    </row>
    <row r="414" spans="8:8" x14ac:dyDescent="0.25">
      <c r="H414" s="3"/>
    </row>
    <row r="415" spans="8:8" x14ac:dyDescent="0.25">
      <c r="H415" s="3"/>
    </row>
    <row r="416" spans="8:8" x14ac:dyDescent="0.25">
      <c r="H416" s="3"/>
    </row>
    <row r="417" spans="8:8" x14ac:dyDescent="0.25">
      <c r="H417" s="3"/>
    </row>
    <row r="418" spans="8:8" x14ac:dyDescent="0.25">
      <c r="H418" s="3"/>
    </row>
    <row r="419" spans="8:8" x14ac:dyDescent="0.25">
      <c r="H419" s="3"/>
    </row>
    <row r="420" spans="8:8" x14ac:dyDescent="0.25">
      <c r="H420" s="3"/>
    </row>
    <row r="421" spans="8:8" x14ac:dyDescent="0.25">
      <c r="H421" s="3"/>
    </row>
    <row r="422" spans="8:8" x14ac:dyDescent="0.25">
      <c r="H422" s="3"/>
    </row>
    <row r="423" spans="8:8" x14ac:dyDescent="0.25">
      <c r="H423" s="3"/>
    </row>
    <row r="424" spans="8:8" x14ac:dyDescent="0.25">
      <c r="H424" s="3"/>
    </row>
    <row r="425" spans="8:8" x14ac:dyDescent="0.25">
      <c r="H425" s="3"/>
    </row>
    <row r="426" spans="8:8" x14ac:dyDescent="0.25">
      <c r="H426" s="3"/>
    </row>
    <row r="427" spans="8:8" x14ac:dyDescent="0.25">
      <c r="H427" s="3"/>
    </row>
    <row r="428" spans="8:8" x14ac:dyDescent="0.25">
      <c r="H428" s="3"/>
    </row>
    <row r="429" spans="8:8" x14ac:dyDescent="0.25">
      <c r="H429" s="3"/>
    </row>
    <row r="430" spans="8:8" x14ac:dyDescent="0.25">
      <c r="H430" s="3"/>
    </row>
    <row r="431" spans="8:8" x14ac:dyDescent="0.25">
      <c r="H431" s="3"/>
    </row>
    <row r="432" spans="8:8" x14ac:dyDescent="0.25">
      <c r="H432" s="3"/>
    </row>
    <row r="433" spans="8:8" x14ac:dyDescent="0.25">
      <c r="H433" s="3"/>
    </row>
    <row r="434" spans="8:8" x14ac:dyDescent="0.25">
      <c r="H434" s="3"/>
    </row>
    <row r="435" spans="8:8" x14ac:dyDescent="0.25">
      <c r="H435" s="3"/>
    </row>
    <row r="436" spans="8:8" x14ac:dyDescent="0.25">
      <c r="H436" s="3"/>
    </row>
    <row r="437" spans="8:8" x14ac:dyDescent="0.25">
      <c r="H437" s="3"/>
    </row>
    <row r="438" spans="8:8" x14ac:dyDescent="0.25">
      <c r="H438" s="3"/>
    </row>
    <row r="439" spans="8:8" x14ac:dyDescent="0.25">
      <c r="H439" s="3"/>
    </row>
    <row r="440" spans="8:8" x14ac:dyDescent="0.25">
      <c r="H440" s="3"/>
    </row>
    <row r="441" spans="8:8" x14ac:dyDescent="0.25">
      <c r="H441" s="3"/>
    </row>
    <row r="442" spans="8:8" x14ac:dyDescent="0.25">
      <c r="H442" s="3"/>
    </row>
    <row r="443" spans="8:8" x14ac:dyDescent="0.25">
      <c r="H443" s="3"/>
    </row>
    <row r="444" spans="8:8" x14ac:dyDescent="0.25">
      <c r="H444" s="3"/>
    </row>
    <row r="445" spans="8:8" x14ac:dyDescent="0.25">
      <c r="H445" s="3"/>
    </row>
    <row r="446" spans="8:8" x14ac:dyDescent="0.25">
      <c r="H446" s="3"/>
    </row>
    <row r="447" spans="8:8" x14ac:dyDescent="0.25">
      <c r="H447" s="3"/>
    </row>
    <row r="448" spans="8:8" x14ac:dyDescent="0.25">
      <c r="H448" s="3"/>
    </row>
    <row r="449" spans="8:8" x14ac:dyDescent="0.25">
      <c r="H449" s="3"/>
    </row>
    <row r="450" spans="8:8" x14ac:dyDescent="0.25">
      <c r="H450" s="3"/>
    </row>
    <row r="451" spans="8:8" x14ac:dyDescent="0.25">
      <c r="H451" s="3"/>
    </row>
    <row r="452" spans="8:8" x14ac:dyDescent="0.25">
      <c r="H452" s="3"/>
    </row>
    <row r="453" spans="8:8" x14ac:dyDescent="0.25">
      <c r="H453" s="3"/>
    </row>
    <row r="454" spans="8:8" x14ac:dyDescent="0.25">
      <c r="H454" s="3"/>
    </row>
    <row r="455" spans="8:8" x14ac:dyDescent="0.25">
      <c r="H455" s="3"/>
    </row>
    <row r="456" spans="8:8" x14ac:dyDescent="0.25">
      <c r="H456" s="3"/>
    </row>
    <row r="457" spans="8:8" x14ac:dyDescent="0.25">
      <c r="H457" s="3"/>
    </row>
    <row r="458" spans="8:8" x14ac:dyDescent="0.25">
      <c r="H458" s="3"/>
    </row>
    <row r="459" spans="8:8" x14ac:dyDescent="0.25">
      <c r="H459" s="3"/>
    </row>
    <row r="460" spans="8:8" x14ac:dyDescent="0.25">
      <c r="H460" s="3"/>
    </row>
    <row r="461" spans="8:8" x14ac:dyDescent="0.25">
      <c r="H461" s="3"/>
    </row>
    <row r="462" spans="8:8" x14ac:dyDescent="0.25">
      <c r="H462" s="3"/>
    </row>
    <row r="463" spans="8:8" x14ac:dyDescent="0.25">
      <c r="H463" s="3"/>
    </row>
    <row r="464" spans="8:8" x14ac:dyDescent="0.25">
      <c r="H464" s="3"/>
    </row>
    <row r="465" spans="8:8" x14ac:dyDescent="0.25">
      <c r="H465" s="3"/>
    </row>
    <row r="466" spans="8:8" x14ac:dyDescent="0.25">
      <c r="H466" s="3"/>
    </row>
    <row r="467" spans="8:8" x14ac:dyDescent="0.25">
      <c r="H467" s="3"/>
    </row>
    <row r="468" spans="8:8" x14ac:dyDescent="0.25">
      <c r="H468" s="3"/>
    </row>
    <row r="469" spans="8:8" x14ac:dyDescent="0.25">
      <c r="H469" s="3"/>
    </row>
    <row r="470" spans="8:8" x14ac:dyDescent="0.25">
      <c r="H470" s="3"/>
    </row>
    <row r="471" spans="8:8" x14ac:dyDescent="0.25">
      <c r="H471" s="3"/>
    </row>
    <row r="472" spans="8:8" x14ac:dyDescent="0.25">
      <c r="H472" s="3"/>
    </row>
    <row r="473" spans="8:8" x14ac:dyDescent="0.25">
      <c r="H473" s="3"/>
    </row>
    <row r="474" spans="8:8" x14ac:dyDescent="0.25">
      <c r="H474" s="3"/>
    </row>
    <row r="475" spans="8:8" x14ac:dyDescent="0.25">
      <c r="H475" s="3"/>
    </row>
    <row r="476" spans="8:8" x14ac:dyDescent="0.25">
      <c r="H476" s="3"/>
    </row>
    <row r="477" spans="8:8" x14ac:dyDescent="0.25">
      <c r="H477" s="3"/>
    </row>
    <row r="478" spans="8:8" x14ac:dyDescent="0.25">
      <c r="H478" s="3"/>
    </row>
    <row r="479" spans="8:8" x14ac:dyDescent="0.25">
      <c r="H479" s="3"/>
    </row>
    <row r="480" spans="8:8" x14ac:dyDescent="0.25">
      <c r="H480" s="3"/>
    </row>
    <row r="481" spans="8:8" x14ac:dyDescent="0.25">
      <c r="H481" s="3"/>
    </row>
    <row r="482" spans="8:8" x14ac:dyDescent="0.25">
      <c r="H482" s="3"/>
    </row>
    <row r="483" spans="8:8" x14ac:dyDescent="0.25">
      <c r="H483" s="3"/>
    </row>
    <row r="484" spans="8:8" x14ac:dyDescent="0.25">
      <c r="H484" s="3"/>
    </row>
    <row r="485" spans="8:8" x14ac:dyDescent="0.25">
      <c r="H485" s="3"/>
    </row>
    <row r="486" spans="8:8" x14ac:dyDescent="0.25">
      <c r="H486" s="3"/>
    </row>
    <row r="487" spans="8:8" x14ac:dyDescent="0.25">
      <c r="H487" s="3"/>
    </row>
    <row r="488" spans="8:8" x14ac:dyDescent="0.25">
      <c r="H488" s="3"/>
    </row>
    <row r="489" spans="8:8" x14ac:dyDescent="0.25">
      <c r="H489" s="3"/>
    </row>
    <row r="490" spans="8:8" x14ac:dyDescent="0.25">
      <c r="H490" s="3"/>
    </row>
    <row r="491" spans="8:8" x14ac:dyDescent="0.25">
      <c r="H491" s="3"/>
    </row>
    <row r="492" spans="8:8" x14ac:dyDescent="0.25">
      <c r="H492" s="3"/>
    </row>
    <row r="493" spans="8:8" x14ac:dyDescent="0.25">
      <c r="H493" s="3"/>
    </row>
    <row r="494" spans="8:8" x14ac:dyDescent="0.25">
      <c r="H494" s="3"/>
    </row>
    <row r="495" spans="8:8" x14ac:dyDescent="0.25">
      <c r="H495" s="3"/>
    </row>
    <row r="496" spans="8:8" x14ac:dyDescent="0.25">
      <c r="H496" s="3"/>
    </row>
    <row r="497" spans="8:8" x14ac:dyDescent="0.25">
      <c r="H497" s="3"/>
    </row>
    <row r="498" spans="8:8" x14ac:dyDescent="0.25">
      <c r="H498" s="3"/>
    </row>
    <row r="499" spans="8:8" x14ac:dyDescent="0.25">
      <c r="H499" s="3"/>
    </row>
    <row r="500" spans="8:8" x14ac:dyDescent="0.25">
      <c r="H500" s="3"/>
    </row>
    <row r="501" spans="8:8" x14ac:dyDescent="0.25">
      <c r="H501" s="3"/>
    </row>
    <row r="502" spans="8:8" x14ac:dyDescent="0.25">
      <c r="H502" s="3"/>
    </row>
    <row r="503" spans="8:8" x14ac:dyDescent="0.25">
      <c r="H503" s="3"/>
    </row>
    <row r="504" spans="8:8" x14ac:dyDescent="0.25">
      <c r="H504" s="3"/>
    </row>
    <row r="505" spans="8:8" x14ac:dyDescent="0.25">
      <c r="H505" s="3"/>
    </row>
    <row r="506" spans="8:8" x14ac:dyDescent="0.25">
      <c r="H506" s="3"/>
    </row>
    <row r="507" spans="8:8" x14ac:dyDescent="0.25">
      <c r="H507" s="3"/>
    </row>
    <row r="508" spans="8:8" x14ac:dyDescent="0.25">
      <c r="H508" s="3"/>
    </row>
    <row r="509" spans="8:8" x14ac:dyDescent="0.25">
      <c r="H509" s="3"/>
    </row>
    <row r="510" spans="8:8" x14ac:dyDescent="0.25">
      <c r="H510" s="3"/>
    </row>
    <row r="511" spans="8:8" x14ac:dyDescent="0.25">
      <c r="H511" s="3"/>
    </row>
    <row r="512" spans="8:8" x14ac:dyDescent="0.25">
      <c r="H512" s="3"/>
    </row>
    <row r="513" spans="8:8" x14ac:dyDescent="0.25">
      <c r="H513" s="3"/>
    </row>
    <row r="514" spans="8:8" x14ac:dyDescent="0.25">
      <c r="H514" s="3"/>
    </row>
    <row r="515" spans="8:8" x14ac:dyDescent="0.25">
      <c r="H515" s="3"/>
    </row>
    <row r="516" spans="8:8" x14ac:dyDescent="0.25">
      <c r="H516" s="3"/>
    </row>
    <row r="517" spans="8:8" x14ac:dyDescent="0.25">
      <c r="H517" s="3"/>
    </row>
    <row r="518" spans="8:8" x14ac:dyDescent="0.25">
      <c r="H518" s="3"/>
    </row>
    <row r="519" spans="8:8" x14ac:dyDescent="0.25">
      <c r="H519" s="3"/>
    </row>
    <row r="520" spans="8:8" x14ac:dyDescent="0.25">
      <c r="H520" s="3"/>
    </row>
    <row r="521" spans="8:8" x14ac:dyDescent="0.25">
      <c r="H521" s="3"/>
    </row>
    <row r="522" spans="8:8" x14ac:dyDescent="0.25">
      <c r="H522" s="3"/>
    </row>
    <row r="523" spans="8:8" x14ac:dyDescent="0.25">
      <c r="H523" s="3"/>
    </row>
    <row r="524" spans="8:8" x14ac:dyDescent="0.25">
      <c r="H524" s="3"/>
    </row>
    <row r="525" spans="8:8" x14ac:dyDescent="0.25">
      <c r="H525" s="3"/>
    </row>
    <row r="526" spans="8:8" x14ac:dyDescent="0.25">
      <c r="H526" s="3"/>
    </row>
    <row r="527" spans="8:8" x14ac:dyDescent="0.25">
      <c r="H527" s="3"/>
    </row>
    <row r="528" spans="8:8" x14ac:dyDescent="0.25">
      <c r="H528" s="3"/>
    </row>
    <row r="529" spans="8:8" x14ac:dyDescent="0.25">
      <c r="H529" s="3"/>
    </row>
    <row r="530" spans="8:8" x14ac:dyDescent="0.25">
      <c r="H530" s="3"/>
    </row>
    <row r="531" spans="8:8" x14ac:dyDescent="0.25">
      <c r="H531" s="3"/>
    </row>
    <row r="532" spans="8:8" x14ac:dyDescent="0.25">
      <c r="H532" s="3"/>
    </row>
    <row r="533" spans="8:8" x14ac:dyDescent="0.25">
      <c r="H533" s="3"/>
    </row>
    <row r="534" spans="8:8" x14ac:dyDescent="0.25">
      <c r="H534" s="3"/>
    </row>
    <row r="535" spans="8:8" x14ac:dyDescent="0.25">
      <c r="H535" s="3"/>
    </row>
    <row r="536" spans="8:8" x14ac:dyDescent="0.25">
      <c r="H536" s="3"/>
    </row>
    <row r="537" spans="8:8" x14ac:dyDescent="0.25">
      <c r="H537" s="3"/>
    </row>
    <row r="538" spans="8:8" x14ac:dyDescent="0.25">
      <c r="H538" s="3"/>
    </row>
    <row r="539" spans="8:8" x14ac:dyDescent="0.25">
      <c r="H539" s="3"/>
    </row>
    <row r="540" spans="8:8" x14ac:dyDescent="0.25">
      <c r="H540" s="3"/>
    </row>
    <row r="541" spans="8:8" x14ac:dyDescent="0.25">
      <c r="H541" s="3"/>
    </row>
    <row r="542" spans="8:8" x14ac:dyDescent="0.25">
      <c r="H542" s="3"/>
    </row>
    <row r="543" spans="8:8" x14ac:dyDescent="0.25">
      <c r="H543" s="3"/>
    </row>
    <row r="544" spans="8:8" x14ac:dyDescent="0.25">
      <c r="H544" s="3"/>
    </row>
    <row r="545" spans="8:8" x14ac:dyDescent="0.25">
      <c r="H545" s="3"/>
    </row>
    <row r="546" spans="8:8" x14ac:dyDescent="0.25">
      <c r="H546" s="3"/>
    </row>
    <row r="547" spans="8:8" x14ac:dyDescent="0.25">
      <c r="H547" s="3"/>
    </row>
    <row r="548" spans="8:8" x14ac:dyDescent="0.25">
      <c r="H548" s="3"/>
    </row>
    <row r="549" spans="8:8" x14ac:dyDescent="0.25">
      <c r="H549" s="3"/>
    </row>
    <row r="550" spans="8:8" x14ac:dyDescent="0.25">
      <c r="H550" s="3"/>
    </row>
    <row r="551" spans="8:8" x14ac:dyDescent="0.25">
      <c r="H551" s="3"/>
    </row>
    <row r="552" spans="8:8" x14ac:dyDescent="0.25">
      <c r="H552" s="3"/>
    </row>
    <row r="553" spans="8:8" x14ac:dyDescent="0.25">
      <c r="H553" s="3"/>
    </row>
    <row r="554" spans="8:8" x14ac:dyDescent="0.25">
      <c r="H554" s="3"/>
    </row>
    <row r="555" spans="8:8" x14ac:dyDescent="0.25">
      <c r="H555" s="3"/>
    </row>
    <row r="556" spans="8:8" x14ac:dyDescent="0.25">
      <c r="H556" s="3"/>
    </row>
    <row r="557" spans="8:8" x14ac:dyDescent="0.25">
      <c r="H557" s="3"/>
    </row>
    <row r="558" spans="8:8" x14ac:dyDescent="0.25">
      <c r="H558" s="3"/>
    </row>
    <row r="559" spans="8:8" x14ac:dyDescent="0.25">
      <c r="H559" s="3"/>
    </row>
    <row r="560" spans="8:8" x14ac:dyDescent="0.25">
      <c r="H560" s="3"/>
    </row>
    <row r="561" spans="8:8" x14ac:dyDescent="0.25">
      <c r="H561" s="3"/>
    </row>
    <row r="562" spans="8:8" x14ac:dyDescent="0.25">
      <c r="H562" s="3"/>
    </row>
    <row r="563" spans="8:8" x14ac:dyDescent="0.25">
      <c r="H563" s="3"/>
    </row>
    <row r="564" spans="8:8" x14ac:dyDescent="0.25">
      <c r="H564" s="3"/>
    </row>
    <row r="565" spans="8:8" x14ac:dyDescent="0.25">
      <c r="H565" s="3"/>
    </row>
    <row r="566" spans="8:8" x14ac:dyDescent="0.25">
      <c r="H566" s="3"/>
    </row>
    <row r="567" spans="8:8" x14ac:dyDescent="0.25">
      <c r="H567" s="3"/>
    </row>
    <row r="568" spans="8:8" x14ac:dyDescent="0.25">
      <c r="H568" s="3"/>
    </row>
    <row r="569" spans="8:8" x14ac:dyDescent="0.25">
      <c r="H569" s="3"/>
    </row>
    <row r="570" spans="8:8" x14ac:dyDescent="0.25">
      <c r="H570" s="3"/>
    </row>
    <row r="571" spans="8:8" x14ac:dyDescent="0.25">
      <c r="H571" s="3"/>
    </row>
    <row r="572" spans="8:8" x14ac:dyDescent="0.25">
      <c r="H572" s="3"/>
    </row>
    <row r="573" spans="8:8" x14ac:dyDescent="0.25">
      <c r="H573" s="3"/>
    </row>
    <row r="574" spans="8:8" x14ac:dyDescent="0.25">
      <c r="H574" s="3"/>
    </row>
    <row r="575" spans="8:8" x14ac:dyDescent="0.25">
      <c r="H575" s="3"/>
    </row>
    <row r="576" spans="8:8" x14ac:dyDescent="0.25">
      <c r="H576" s="3"/>
    </row>
    <row r="577" spans="8:8" x14ac:dyDescent="0.25">
      <c r="H577" s="3"/>
    </row>
    <row r="578" spans="8:8" x14ac:dyDescent="0.25">
      <c r="H578" s="3"/>
    </row>
    <row r="579" spans="8:8" x14ac:dyDescent="0.25">
      <c r="H579" s="3"/>
    </row>
    <row r="580" spans="8:8" x14ac:dyDescent="0.25">
      <c r="H580" s="3"/>
    </row>
    <row r="581" spans="8:8" x14ac:dyDescent="0.25">
      <c r="H581" s="3"/>
    </row>
    <row r="582" spans="8:8" x14ac:dyDescent="0.25">
      <c r="H582" s="3"/>
    </row>
    <row r="583" spans="8:8" x14ac:dyDescent="0.25">
      <c r="H583" s="3"/>
    </row>
    <row r="584" spans="8:8" x14ac:dyDescent="0.25">
      <c r="H584" s="3"/>
    </row>
    <row r="585" spans="8:8" x14ac:dyDescent="0.25">
      <c r="H585" s="3"/>
    </row>
    <row r="586" spans="8:8" x14ac:dyDescent="0.25">
      <c r="H586" s="3"/>
    </row>
    <row r="587" spans="8:8" x14ac:dyDescent="0.25">
      <c r="H587" s="3"/>
    </row>
    <row r="588" spans="8:8" x14ac:dyDescent="0.25">
      <c r="H588" s="3"/>
    </row>
    <row r="589" spans="8:8" x14ac:dyDescent="0.25">
      <c r="H589" s="3"/>
    </row>
    <row r="590" spans="8:8" x14ac:dyDescent="0.25">
      <c r="H590" s="3"/>
    </row>
    <row r="591" spans="8:8" x14ac:dyDescent="0.25">
      <c r="H591" s="3"/>
    </row>
    <row r="592" spans="8:8" x14ac:dyDescent="0.25">
      <c r="H592" s="3"/>
    </row>
    <row r="593" spans="8:8" x14ac:dyDescent="0.25">
      <c r="H593" s="3"/>
    </row>
    <row r="594" spans="8:8" x14ac:dyDescent="0.25">
      <c r="H594" s="3"/>
    </row>
    <row r="595" spans="8:8" x14ac:dyDescent="0.25">
      <c r="H595" s="3"/>
    </row>
    <row r="596" spans="8:8" x14ac:dyDescent="0.25">
      <c r="H596" s="3"/>
    </row>
    <row r="597" spans="8:8" x14ac:dyDescent="0.25">
      <c r="H597" s="3"/>
    </row>
    <row r="598" spans="8:8" x14ac:dyDescent="0.25">
      <c r="H598" s="3"/>
    </row>
    <row r="599" spans="8:8" x14ac:dyDescent="0.25">
      <c r="H599" s="3"/>
    </row>
    <row r="600" spans="8:8" x14ac:dyDescent="0.25">
      <c r="H600" s="3"/>
    </row>
    <row r="601" spans="8:8" x14ac:dyDescent="0.25">
      <c r="H601" s="3"/>
    </row>
    <row r="602" spans="8:8" x14ac:dyDescent="0.25">
      <c r="H602" s="3"/>
    </row>
    <row r="603" spans="8:8" x14ac:dyDescent="0.25">
      <c r="H603" s="3"/>
    </row>
    <row r="604" spans="8:8" x14ac:dyDescent="0.25">
      <c r="H604" s="3"/>
    </row>
    <row r="605" spans="8:8" x14ac:dyDescent="0.25">
      <c r="H605" s="3"/>
    </row>
    <row r="606" spans="8:8" x14ac:dyDescent="0.25">
      <c r="H606" s="3"/>
    </row>
    <row r="607" spans="8:8" x14ac:dyDescent="0.25">
      <c r="H607" s="3"/>
    </row>
    <row r="608" spans="8:8" x14ac:dyDescent="0.25">
      <c r="H608" s="3"/>
    </row>
    <row r="609" spans="8:8" x14ac:dyDescent="0.25">
      <c r="H609" s="3"/>
    </row>
    <row r="610" spans="8:8" x14ac:dyDescent="0.25">
      <c r="H610" s="3"/>
    </row>
    <row r="611" spans="8:8" x14ac:dyDescent="0.25">
      <c r="H611" s="3"/>
    </row>
    <row r="612" spans="8:8" x14ac:dyDescent="0.25">
      <c r="H612" s="3"/>
    </row>
    <row r="613" spans="8:8" x14ac:dyDescent="0.25">
      <c r="H613" s="3"/>
    </row>
    <row r="614" spans="8:8" x14ac:dyDescent="0.25">
      <c r="H614" s="3"/>
    </row>
    <row r="615" spans="8:8" x14ac:dyDescent="0.25">
      <c r="H615" s="3"/>
    </row>
    <row r="616" spans="8:8" x14ac:dyDescent="0.25">
      <c r="H616" s="3"/>
    </row>
    <row r="617" spans="8:8" x14ac:dyDescent="0.25">
      <c r="H617" s="3"/>
    </row>
    <row r="618" spans="8:8" x14ac:dyDescent="0.25">
      <c r="H618" s="3"/>
    </row>
    <row r="619" spans="8:8" x14ac:dyDescent="0.25">
      <c r="H619" s="3"/>
    </row>
    <row r="620" spans="8:8" x14ac:dyDescent="0.25">
      <c r="H620" s="3"/>
    </row>
    <row r="621" spans="8:8" x14ac:dyDescent="0.25">
      <c r="H621" s="3"/>
    </row>
    <row r="622" spans="8:8" x14ac:dyDescent="0.25">
      <c r="H622" s="3"/>
    </row>
    <row r="623" spans="8:8" x14ac:dyDescent="0.25">
      <c r="H623" s="3"/>
    </row>
    <row r="624" spans="8:8" x14ac:dyDescent="0.25">
      <c r="H624" s="3"/>
    </row>
    <row r="625" spans="8:8" x14ac:dyDescent="0.25">
      <c r="H625" s="3"/>
    </row>
    <row r="626" spans="8:8" x14ac:dyDescent="0.25">
      <c r="H626" s="3"/>
    </row>
    <row r="627" spans="8:8" x14ac:dyDescent="0.25">
      <c r="H627" s="3"/>
    </row>
    <row r="628" spans="8:8" x14ac:dyDescent="0.25">
      <c r="H628" s="3"/>
    </row>
    <row r="629" spans="8:8" x14ac:dyDescent="0.25">
      <c r="H629" s="3"/>
    </row>
    <row r="630" spans="8:8" x14ac:dyDescent="0.25">
      <c r="H630" s="3"/>
    </row>
    <row r="631" spans="8:8" x14ac:dyDescent="0.25">
      <c r="H631" s="3"/>
    </row>
    <row r="632" spans="8:8" x14ac:dyDescent="0.25">
      <c r="H632" s="3"/>
    </row>
    <row r="633" spans="8:8" x14ac:dyDescent="0.25">
      <c r="H633" s="3"/>
    </row>
    <row r="634" spans="8:8" x14ac:dyDescent="0.25">
      <c r="H634" s="3"/>
    </row>
    <row r="635" spans="8:8" x14ac:dyDescent="0.25">
      <c r="H635" s="3"/>
    </row>
    <row r="636" spans="8:8" x14ac:dyDescent="0.25">
      <c r="H636" s="3"/>
    </row>
    <row r="637" spans="8:8" x14ac:dyDescent="0.25">
      <c r="H637" s="3"/>
    </row>
    <row r="638" spans="8:8" x14ac:dyDescent="0.25">
      <c r="H638" s="3"/>
    </row>
    <row r="639" spans="8:8" x14ac:dyDescent="0.25">
      <c r="H639" s="3"/>
    </row>
    <row r="640" spans="8:8" x14ac:dyDescent="0.25">
      <c r="H640" s="3"/>
    </row>
    <row r="641" spans="8:8" x14ac:dyDescent="0.25">
      <c r="H641" s="3"/>
    </row>
    <row r="642" spans="8:8" x14ac:dyDescent="0.25">
      <c r="H642" s="3"/>
    </row>
    <row r="643" spans="8:8" x14ac:dyDescent="0.25">
      <c r="H643" s="3"/>
    </row>
    <row r="644" spans="8:8" x14ac:dyDescent="0.25">
      <c r="H644" s="3"/>
    </row>
    <row r="645" spans="8:8" x14ac:dyDescent="0.25">
      <c r="H645" s="3"/>
    </row>
    <row r="646" spans="8:8" x14ac:dyDescent="0.25">
      <c r="H646" s="3"/>
    </row>
    <row r="647" spans="8:8" x14ac:dyDescent="0.25">
      <c r="H647" s="3"/>
    </row>
    <row r="648" spans="8:8" x14ac:dyDescent="0.25">
      <c r="H648" s="3"/>
    </row>
    <row r="649" spans="8:8" x14ac:dyDescent="0.25">
      <c r="H649" s="3"/>
    </row>
    <row r="650" spans="8:8" x14ac:dyDescent="0.25">
      <c r="H650" s="3"/>
    </row>
    <row r="651" spans="8:8" x14ac:dyDescent="0.25">
      <c r="H651" s="3"/>
    </row>
    <row r="652" spans="8:8" x14ac:dyDescent="0.25">
      <c r="H652" s="3"/>
    </row>
    <row r="653" spans="8:8" x14ac:dyDescent="0.25">
      <c r="H653" s="3"/>
    </row>
    <row r="654" spans="8:8" x14ac:dyDescent="0.25">
      <c r="H654" s="3"/>
    </row>
    <row r="655" spans="8:8" x14ac:dyDescent="0.25">
      <c r="H655" s="3"/>
    </row>
    <row r="656" spans="8:8" x14ac:dyDescent="0.25">
      <c r="H656" s="3"/>
    </row>
    <row r="657" spans="8:8" x14ac:dyDescent="0.25">
      <c r="H657" s="3"/>
    </row>
    <row r="658" spans="8:8" x14ac:dyDescent="0.25">
      <c r="H658" s="3"/>
    </row>
    <row r="659" spans="8:8" x14ac:dyDescent="0.25">
      <c r="H659" s="3"/>
    </row>
    <row r="660" spans="8:8" x14ac:dyDescent="0.25">
      <c r="H660" s="3"/>
    </row>
    <row r="661" spans="8:8" x14ac:dyDescent="0.25">
      <c r="H661" s="3"/>
    </row>
    <row r="662" spans="8:8" x14ac:dyDescent="0.25">
      <c r="H662" s="3"/>
    </row>
    <row r="663" spans="8:8" x14ac:dyDescent="0.25">
      <c r="H663" s="3"/>
    </row>
    <row r="664" spans="8:8" x14ac:dyDescent="0.25">
      <c r="H664" s="3"/>
    </row>
    <row r="665" spans="8:8" x14ac:dyDescent="0.25">
      <c r="H665" s="3"/>
    </row>
    <row r="666" spans="8:8" x14ac:dyDescent="0.25">
      <c r="H666" s="3"/>
    </row>
    <row r="667" spans="8:8" x14ac:dyDescent="0.25">
      <c r="H667" s="3"/>
    </row>
    <row r="668" spans="8:8" x14ac:dyDescent="0.25">
      <c r="H668" s="3"/>
    </row>
    <row r="669" spans="8:8" x14ac:dyDescent="0.25">
      <c r="H669" s="3"/>
    </row>
    <row r="670" spans="8:8" x14ac:dyDescent="0.25">
      <c r="H670" s="3"/>
    </row>
    <row r="671" spans="8:8" x14ac:dyDescent="0.25">
      <c r="H671" s="3"/>
    </row>
    <row r="672" spans="8:8" x14ac:dyDescent="0.25">
      <c r="H672" s="3"/>
    </row>
    <row r="673" spans="8:8" x14ac:dyDescent="0.25">
      <c r="H673" s="3"/>
    </row>
    <row r="674" spans="8:8" x14ac:dyDescent="0.25">
      <c r="H674" s="3"/>
    </row>
    <row r="675" spans="8:8" x14ac:dyDescent="0.25">
      <c r="H675" s="3"/>
    </row>
    <row r="676" spans="8:8" x14ac:dyDescent="0.25">
      <c r="H676" s="3"/>
    </row>
    <row r="677" spans="8:8" x14ac:dyDescent="0.25">
      <c r="H677" s="3"/>
    </row>
    <row r="678" spans="8:8" x14ac:dyDescent="0.25">
      <c r="H678" s="3"/>
    </row>
  </sheetData>
  <mergeCells count="7">
    <mergeCell ref="A41:A46"/>
    <mergeCell ref="A1:D1"/>
    <mergeCell ref="A3:A9"/>
    <mergeCell ref="A10:A17"/>
    <mergeCell ref="A18:A25"/>
    <mergeCell ref="A26:A33"/>
    <mergeCell ref="A34:A40"/>
  </mergeCells>
  <pageMargins left="0.7" right="0.7" top="0.75" bottom="0.75" header="0.3" footer="0.3"/>
  <pageSetup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dcefaa-8814-4e05-ab64-9333d4c4e502">
      <Terms xmlns="http://schemas.microsoft.com/office/infopath/2007/PartnerControls"/>
    </lcf76f155ced4ddcb4097134ff3c332f>
    <TaxCatchAll xmlns="af64f34f-62a1-4adb-a09f-81e30d5a70a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94CB5C408CC2439CB9E5722DEEC6E2" ma:contentTypeVersion="14" ma:contentTypeDescription="Create a new document." ma:contentTypeScope="" ma:versionID="24d9a5693145a19e8d3a68e618ea4f8b">
  <xsd:schema xmlns:xsd="http://www.w3.org/2001/XMLSchema" xmlns:xs="http://www.w3.org/2001/XMLSchema" xmlns:p="http://schemas.microsoft.com/office/2006/metadata/properties" xmlns:ns2="69dcefaa-8814-4e05-ab64-9333d4c4e502" xmlns:ns3="af64f34f-62a1-4adb-a09f-81e30d5a70ae" targetNamespace="http://schemas.microsoft.com/office/2006/metadata/properties" ma:root="true" ma:fieldsID="a95a8dc778675ed1454fd78b508d77bb" ns2:_="" ns3:_="">
    <xsd:import namespace="69dcefaa-8814-4e05-ab64-9333d4c4e502"/>
    <xsd:import namespace="af64f34f-62a1-4adb-a09f-81e30d5a70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dcefaa-8814-4e05-ab64-9333d4c4e5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474c433-8f55-4a30-8add-d96be3d68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4f34f-62a1-4adb-a09f-81e30d5a70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0ff8b24-2526-45b4-b987-6ad5a64926f7}" ma:internalName="TaxCatchAll" ma:showField="CatchAllData" ma:web="af64f34f-62a1-4adb-a09f-81e30d5a70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F5E2E-A09A-4FDD-AF81-FF8309B10E6F}">
  <ds:schemaRefs>
    <ds:schemaRef ds:uri="http://schemas.openxmlformats.org/package/2006/metadata/core-properties"/>
    <ds:schemaRef ds:uri="http://schemas.microsoft.com/office/2006/metadata/properties"/>
    <ds:schemaRef ds:uri="http://purl.org/dc/dcmitype/"/>
    <ds:schemaRef ds:uri="69dcefaa-8814-4e05-ab64-9333d4c4e502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af64f34f-62a1-4adb-a09f-81e30d5a70a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FAF81D-D976-4669-8578-35C521D0D1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2B0DB9-1BBB-4824-9E9A-EDE134ADE1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dcefaa-8814-4e05-ab64-9333d4c4e502"/>
    <ds:schemaRef ds:uri="af64f34f-62a1-4adb-a09f-81e30d5a7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Laurence Hopkins</dc:creator>
  <cp:keywords/>
  <dc:description/>
  <cp:lastModifiedBy>Kinloch, Jane</cp:lastModifiedBy>
  <cp:revision/>
  <dcterms:created xsi:type="dcterms:W3CDTF">2013-11-11T07:52:22Z</dcterms:created>
  <dcterms:modified xsi:type="dcterms:W3CDTF">2025-07-24T08:36:56Z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0x0101009A94CB5C408CC2439CB9E5722DEEC6E2</vt:lpwstr>
  </property>
  <property fmtid="{D5CDD505-2E9C-101B-9397-08002B2CF9AE}" pid="3" name="MediaServiceImageTags">
    <vt:lpwstr/>
  </property>
</Properties>
</file>