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S:\humanres\Payroll\Payroll forms\"/>
    </mc:Choice>
  </mc:AlternateContent>
  <xr:revisionPtr revIDLastSave="0" documentId="8_{EA654A4B-75EE-47B7-8A0A-E4F0FDB59BB5}" xr6:coauthVersionLast="47" xr6:coauthVersionMax="47" xr10:uidLastSave="{00000000-0000-0000-0000-000000000000}"/>
  <bookViews>
    <workbookView xWindow="-120" yWindow="-120" windowWidth="29040" windowHeight="15840" xr2:uid="{00000000-000D-0000-FFFF-FFFF00000000}"/>
  </bookViews>
  <sheets>
    <sheet name="Claim Form" sheetId="4" r:id="rId1"/>
    <sheet name="Help" sheetId="2" r:id="rId2"/>
  </sheets>
  <definedNames>
    <definedName name="_xlnm._FilterDatabase" localSheetId="0" hidden="1">'Claim Form'!$A$6:$J$40</definedName>
    <definedName name="Grades">'Claim Form'!$AF$20:$AF$30</definedName>
    <definedName name="_xlnm.Print_Area" localSheetId="0">'Claim Form'!$A$3:$J$42</definedName>
    <definedName name="_xlnm.Print_Area" localSheetId="1">Help!$A$1:$K$41</definedName>
    <definedName name="Tier4Vi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6" i="4" l="1"/>
  <c r="AG15" i="4"/>
  <c r="AG14" i="4"/>
  <c r="AG12" i="4"/>
  <c r="AG13" i="4"/>
  <c r="F11" i="4" l="1"/>
  <c r="F12" i="4"/>
  <c r="F13" i="4"/>
  <c r="F14" i="4"/>
  <c r="F15" i="4"/>
  <c r="F16" i="4"/>
  <c r="F17" i="4"/>
  <c r="F18" i="4"/>
  <c r="F19" i="4"/>
  <c r="F20" i="4"/>
  <c r="F21" i="4"/>
  <c r="F22" i="4"/>
  <c r="F23" i="4"/>
  <c r="F24" i="4"/>
  <c r="F25" i="4"/>
  <c r="F26" i="4"/>
  <c r="F27" i="4"/>
  <c r="F28" i="4"/>
  <c r="F10" i="4"/>
  <c r="F39" i="4" l="1"/>
  <c r="F37" i="4"/>
  <c r="F36" i="4"/>
  <c r="I10" i="4" l="1"/>
  <c r="J10" i="4" s="1"/>
  <c r="B7" i="4" l="1"/>
  <c r="I11" i="4" l="1"/>
  <c r="J11" i="4" s="1"/>
  <c r="I12" i="4"/>
  <c r="J12" i="4" s="1"/>
  <c r="I13" i="4"/>
  <c r="J13" i="4" s="1"/>
  <c r="I14" i="4"/>
  <c r="J14" i="4" s="1"/>
  <c r="I15" i="4"/>
  <c r="J15" i="4" s="1"/>
  <c r="I16" i="4"/>
  <c r="J16" i="4" s="1"/>
  <c r="I17" i="4"/>
  <c r="J17" i="4" s="1"/>
  <c r="I18" i="4"/>
  <c r="J18" i="4" s="1"/>
  <c r="I19" i="4"/>
  <c r="J19" i="4" s="1"/>
  <c r="I20" i="4"/>
  <c r="J20" i="4" s="1"/>
  <c r="I21" i="4"/>
  <c r="J21" i="4" s="1"/>
  <c r="I22" i="4"/>
  <c r="J22" i="4" s="1"/>
  <c r="I23" i="4"/>
  <c r="J23" i="4" s="1"/>
  <c r="I24" i="4"/>
  <c r="J24" i="4" s="1"/>
  <c r="I25" i="4"/>
  <c r="J25" i="4" s="1"/>
  <c r="I26" i="4"/>
  <c r="J26" i="4" s="1"/>
  <c r="I27" i="4"/>
  <c r="J27" i="4" s="1"/>
  <c r="I28" i="4"/>
  <c r="J28" i="4" s="1"/>
  <c r="G29" i="4" l="1"/>
  <c r="J29" i="4" l="1"/>
  <c r="I2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pd79</author>
    <author>pd54</author>
  </authors>
  <commentList>
    <comment ref="E6" authorId="0" shapeId="0" xr:uid="{00000000-0006-0000-0000-000001000000}">
      <text>
        <r>
          <rPr>
            <b/>
            <u/>
            <sz val="9"/>
            <color indexed="81"/>
            <rFont val="Tahoma"/>
            <family val="2"/>
          </rPr>
          <t>Employee Number</t>
        </r>
        <r>
          <rPr>
            <sz val="9"/>
            <color indexed="81"/>
            <rFont val="Tahoma"/>
            <family val="2"/>
          </rPr>
          <t xml:space="preserve">
Please enter this carefully to ensure your claim can be paid. This is an 8-digit number beginning with 4000
</t>
        </r>
      </text>
    </comment>
    <comment ref="E7" authorId="1" shapeId="0" xr:uid="{00000000-0006-0000-0000-000002000000}">
      <text>
        <r>
          <rPr>
            <b/>
            <sz val="9"/>
            <color indexed="81"/>
            <rFont val="Tahoma"/>
            <family val="2"/>
          </rPr>
          <t xml:space="preserve">Select from dropdown menu
</t>
        </r>
        <r>
          <rPr>
            <sz val="9"/>
            <color indexed="81"/>
            <rFont val="Tahoma"/>
            <family val="2"/>
          </rPr>
          <t xml:space="preserve">
</t>
        </r>
      </text>
    </comment>
  </commentList>
</comments>
</file>

<file path=xl/sharedStrings.xml><?xml version="1.0" encoding="utf-8"?>
<sst xmlns="http://schemas.openxmlformats.org/spreadsheetml/2006/main" count="111" uniqueCount="107">
  <si>
    <t>Notes</t>
  </si>
  <si>
    <t>Date:</t>
  </si>
  <si>
    <t>Casual</t>
  </si>
  <si>
    <t>Casual Hours Claim Form</t>
  </si>
  <si>
    <t>Casual Hourly Paid Staff</t>
  </si>
  <si>
    <t xml:space="preserve">Any member of staff under the age of 18 is entitled to a 30 minute break after 4.5 hours of work. </t>
  </si>
  <si>
    <t>All breaks are unpaid.</t>
  </si>
  <si>
    <t>Enter the hours worked on the claim form only, excluding breaks.  </t>
  </si>
  <si>
    <t>Cost Centres</t>
  </si>
  <si>
    <t xml:space="preserve">It is a mandatory requirement for a cost centre code to be added for each claim being submitted. </t>
  </si>
  <si>
    <t xml:space="preserve"> Breaks</t>
  </si>
  <si>
    <t xml:space="preserve"> </t>
  </si>
  <si>
    <t>YES</t>
  </si>
  <si>
    <t>n/a</t>
  </si>
  <si>
    <t>Grade 3 (Support)</t>
  </si>
  <si>
    <t>Grade 2 (Support)</t>
  </si>
  <si>
    <t>Grade 4 (Support)</t>
  </si>
  <si>
    <t>Grade 4 (A/R)</t>
  </si>
  <si>
    <t>Grade 5 (Support)</t>
  </si>
  <si>
    <t>Grade 5 (A/R)</t>
  </si>
  <si>
    <t>Grade 6 (Support)</t>
  </si>
  <si>
    <t>Grade 6 (A/R)</t>
  </si>
  <si>
    <t>Scribe</t>
  </si>
  <si>
    <t>Grade 2</t>
  </si>
  <si>
    <t>Grade 3</t>
  </si>
  <si>
    <t>Grade 4</t>
  </si>
  <si>
    <t>Grade 5</t>
  </si>
  <si>
    <t>Grade 6</t>
  </si>
  <si>
    <t>Student Ambassador</t>
  </si>
  <si>
    <t>January</t>
  </si>
  <si>
    <t>February</t>
  </si>
  <si>
    <t>March</t>
  </si>
  <si>
    <t>April</t>
  </si>
  <si>
    <t>May</t>
  </si>
  <si>
    <t>June</t>
  </si>
  <si>
    <t>July</t>
  </si>
  <si>
    <t>August</t>
  </si>
  <si>
    <t>September</t>
  </si>
  <si>
    <t>October</t>
  </si>
  <si>
    <t>November</t>
  </si>
  <si>
    <t>December</t>
  </si>
  <si>
    <r>
      <t xml:space="preserve">Some fields have </t>
    </r>
    <r>
      <rPr>
        <b/>
        <sz val="12"/>
        <rFont val="Arial"/>
        <family val="2"/>
      </rPr>
      <t xml:space="preserve">dropdown-lists </t>
    </r>
    <r>
      <rPr>
        <sz val="12"/>
        <rFont val="Arial"/>
        <family val="2"/>
      </rPr>
      <t>of valid entries. To access, click on the arrow on the bottom right hand corner of the cell.</t>
    </r>
  </si>
  <si>
    <t>You must have an employee number to be paid. See previous payslips for your number. New employees will be allocated when first paid.</t>
  </si>
  <si>
    <r>
      <t>Holiday:</t>
    </r>
    <r>
      <rPr>
        <sz val="12"/>
        <rFont val="Arial"/>
        <family val="2"/>
      </rPr>
      <t xml:space="preserve"> Holiday pay is calculated at a rate of 12.07% per hour based on statutory holiday entitlement</t>
    </r>
  </si>
  <si>
    <r>
      <t xml:space="preserve">Pay Grade: </t>
    </r>
    <r>
      <rPr>
        <sz val="12"/>
        <rFont val="Arial"/>
        <family val="2"/>
      </rPr>
      <t>Select from the dropdown list as agreed with your line manager. NB Other rates cannot be paid as Casual Hours</t>
    </r>
  </si>
  <si>
    <t>Authorised Signatures</t>
  </si>
  <si>
    <t>Signatures required for both manager in charge of work and appropriate budget holder(s) for cost code folders charged.</t>
  </si>
  <si>
    <t>Please can approvers print names and add date signed beneath their signatures.</t>
  </si>
  <si>
    <t>Your employee number starts 4000 followed by 4 more digits. NB numbers starting 4005 are not employee numbers so are not valid</t>
  </si>
  <si>
    <t>Different entries on one form can have different cost codes.</t>
  </si>
  <si>
    <t>Note 2 options for each pay grade - Academics (lecturing) and Researchers Choose A/R Option (35 hour week)</t>
  </si>
  <si>
    <t>All others choose the Support option (36.25 hour week)</t>
  </si>
  <si>
    <t>I confirm that pay rates, cash values &amp; holiday pay have been calculated by inbuilt formulas on an unused copy of the form.</t>
  </si>
  <si>
    <r>
      <t>Number of Hours Worked:</t>
    </r>
    <r>
      <rPr>
        <sz val="12"/>
        <rFont val="Arial"/>
        <family val="2"/>
      </rPr>
      <t xml:space="preserve"> Key In total hours worked per day excluding breaks. Fractions of hours must be decimal eg 2 &amp; a half hours = 2.50</t>
    </r>
  </si>
  <si>
    <r>
      <t xml:space="preserve">You </t>
    </r>
    <r>
      <rPr>
        <u/>
        <sz val="12"/>
        <rFont val="Arial"/>
        <family val="2"/>
      </rPr>
      <t>must</t>
    </r>
    <r>
      <rPr>
        <sz val="12"/>
        <rFont val="Arial"/>
        <family val="2"/>
      </rPr>
      <t xml:space="preserve"> take a minimum of a 30 minute break when working more than 6 hours in a row.</t>
    </r>
  </si>
  <si>
    <r>
      <t xml:space="preserve">£ Total: </t>
    </r>
    <r>
      <rPr>
        <sz val="12"/>
        <rFont val="Arial"/>
        <family val="2"/>
      </rPr>
      <t>This amount will automatically generate if you complete the rest of the form correctly. Do not overwrite or change amounts shown here.</t>
    </r>
  </si>
  <si>
    <t>Research Assistant</t>
  </si>
  <si>
    <t>Careers Officer Bank Staff</t>
  </si>
  <si>
    <t>Enquiries Assistant</t>
  </si>
  <si>
    <t>Other</t>
  </si>
  <si>
    <t>All 3 signatures MUST be present for payment to be made</t>
  </si>
  <si>
    <t>Employee Signature:</t>
  </si>
  <si>
    <t>Senior Approver Printed Name:</t>
  </si>
  <si>
    <t>I confirm that the claimant has completed all works as detailed</t>
  </si>
  <si>
    <t>APPROVERS - please read below before signing</t>
  </si>
  <si>
    <r>
      <t>Claim forms must be fully completed in the month the work has been undertaken.   Work completed will be paid one month in arrears, and the Payroll cut-off dates are available on the HR Intranet. Claims must be signed by the employee, the line manager and the senior manager with responsibliity for the budget from which the payment is requested</t>
    </r>
    <r>
      <rPr>
        <b/>
        <sz val="11"/>
        <rFont val="Arial"/>
        <family val="2"/>
      </rPr>
      <t>.</t>
    </r>
    <r>
      <rPr>
        <sz val="11"/>
        <rFont val="Arial"/>
        <family val="2"/>
      </rPr>
      <t xml:space="preserve"> Always keep Payroll notified of your current bank account details and of your email address to receive a payslip.  ALL unshaded fields below are mandatory and payment will not be progressed unless completed.</t>
    </r>
  </si>
  <si>
    <t>Full Name (as detailed on passport):</t>
  </si>
  <si>
    <t>1st Approver Printed Name:</t>
  </si>
  <si>
    <t>1st Approving Signature:</t>
  </si>
  <si>
    <t>Senior Approving Signature:</t>
  </si>
  <si>
    <t>Please ensure you enter your correct Forenames and Surname (as detailed in your passport) and Employee Number correctly.</t>
  </si>
  <si>
    <t>If the appropriate entry is not on the list, please leave blank and handwrite correct details after printing, including an explanatory note.</t>
  </si>
  <si>
    <t>If information is not entered correctly, this may impact your payment being made in the correct pay period.</t>
  </si>
  <si>
    <r>
      <t>Date</t>
    </r>
    <r>
      <rPr>
        <sz val="12"/>
        <rFont val="Arial"/>
        <family val="2"/>
      </rPr>
      <t xml:space="preserve">: Enter a record for each day of work completed.  Please use a new form for each calendar month.   </t>
    </r>
  </si>
  <si>
    <t>Work must have been carried out before payment can be made.</t>
  </si>
  <si>
    <r>
      <t>Reason for casual work/tasks being undertaken:</t>
    </r>
    <r>
      <rPr>
        <sz val="12"/>
        <rFont val="Arial"/>
        <family val="2"/>
      </rPr>
      <t xml:space="preserve"> Enter a detailed reason and description of the work carried out.</t>
    </r>
  </si>
  <si>
    <r>
      <t>Cost Centre/Folio to be charged:</t>
    </r>
    <r>
      <rPr>
        <sz val="12"/>
        <rFont val="Arial"/>
        <family val="2"/>
      </rPr>
      <t xml:space="preserve"> Your host line manager will advise you of the necessary cost code. </t>
    </r>
  </si>
  <si>
    <r>
      <t>Hourly rate:</t>
    </r>
    <r>
      <rPr>
        <sz val="12"/>
        <rFont val="Arial"/>
        <family val="2"/>
      </rPr>
      <t xml:space="preserve"> This will auto-generate determined by the pay grade selected.  This field cannot be changed.</t>
    </r>
  </si>
  <si>
    <t>Human Resources &amp; Development</t>
  </si>
  <si>
    <t>School/ Service:</t>
  </si>
  <si>
    <t>Yes</t>
  </si>
  <si>
    <t>No</t>
  </si>
  <si>
    <t>*Note that if you are on a Tier 4 visa, you are able to work up to 10 or 20 hours per week in total during term time,</t>
  </si>
  <si>
    <t>Confirmation of your term and vacation dates are required, and should be provided to HR at appointment stage</t>
  </si>
  <si>
    <t>I confirm that a valid cost centre folder has been supplied above.</t>
  </si>
  <si>
    <t>payroll@napier.ac.uk</t>
  </si>
  <si>
    <r>
      <t xml:space="preserve">(depending on the terms of your visa) and full-time during vacation periods. </t>
    </r>
    <r>
      <rPr>
        <b/>
        <u/>
        <sz val="11"/>
        <color theme="5" tint="-0.249977111117893"/>
        <rFont val="Calibri"/>
        <family val="2"/>
      </rPr>
      <t xml:space="preserve">A 'week' means a 7 day period beginning with a Monday. </t>
    </r>
  </si>
  <si>
    <r>
      <t xml:space="preserve">Employee or Payroll Number :                                       </t>
    </r>
    <r>
      <rPr>
        <b/>
        <sz val="10"/>
        <color theme="3" tint="0.39997558519241921"/>
        <rFont val="Arial"/>
        <family val="2"/>
      </rPr>
      <t xml:space="preserve">  </t>
    </r>
    <r>
      <rPr>
        <b/>
        <sz val="10"/>
        <color theme="3" tint="-0.249977111117893"/>
        <rFont val="Arial"/>
        <family val="2"/>
      </rPr>
      <t>(8 digits starting 4000 or 4001 only)                        N.B.  NOT student/matriculation number</t>
    </r>
  </si>
  <si>
    <r>
      <t>I confirm that the claimant did not work more than 6 hours consecutively without a break of at least 30 minutes (unpaid) and that the number of hours claimed reflects this fact.</t>
    </r>
    <r>
      <rPr>
        <b/>
        <u/>
        <sz val="10"/>
        <color theme="4" tint="-0.249977111117893"/>
        <rFont val="Arial"/>
        <family val="2"/>
      </rPr>
      <t xml:space="preserve"> I confirm that the claimant did not work more hours than permitted under the terms of their Tier 4 visa, in any 7 day period beginning with a Monday.</t>
    </r>
  </si>
  <si>
    <r>
      <rPr>
        <b/>
        <u/>
        <sz val="10"/>
        <rFont val="Arial"/>
        <family val="2"/>
      </rPr>
      <t>Select Pay Grade</t>
    </r>
    <r>
      <rPr>
        <b/>
        <sz val="10"/>
        <rFont val="Arial"/>
        <family val="2"/>
      </rPr>
      <t xml:space="preserve"> </t>
    </r>
    <r>
      <rPr>
        <b/>
        <sz val="10"/>
        <color theme="4" tint="-0.249977111117893"/>
        <rFont val="Arial"/>
        <family val="2"/>
      </rPr>
      <t>(Choose A/R Option for Researchers or Lecturers  )</t>
    </r>
    <r>
      <rPr>
        <b/>
        <sz val="10"/>
        <color theme="1" tint="0.249977111117893"/>
        <rFont val="Arial"/>
        <family val="2"/>
      </rPr>
      <t xml:space="preserve">      </t>
    </r>
  </si>
  <si>
    <r>
      <rPr>
        <b/>
        <u/>
        <sz val="10"/>
        <rFont val="Arial"/>
        <family val="2"/>
      </rPr>
      <t>Cost Centre Folder</t>
    </r>
    <r>
      <rPr>
        <b/>
        <sz val="10"/>
        <rFont val="Arial"/>
        <family val="2"/>
      </rPr>
      <t xml:space="preserve">.                            </t>
    </r>
    <r>
      <rPr>
        <b/>
        <sz val="10"/>
        <color theme="4" tint="-0.249977111117893"/>
        <rFont val="Arial"/>
        <family val="2"/>
      </rPr>
      <t>MUST BE SUPPLIED or payment can't be made</t>
    </r>
  </si>
  <si>
    <r>
      <rPr>
        <b/>
        <u/>
        <sz val="10"/>
        <rFont val="Arial"/>
        <family val="2"/>
      </rPr>
      <t xml:space="preserve">Detailed description of type of work done &amp; reason for </t>
    </r>
    <r>
      <rPr>
        <b/>
        <u/>
        <sz val="10"/>
        <color theme="4" tint="-0.249977111117893"/>
        <rFont val="Arial"/>
        <family val="2"/>
      </rPr>
      <t>hours worked</t>
    </r>
    <r>
      <rPr>
        <b/>
        <sz val="10"/>
        <color theme="4" tint="-0.249977111117893"/>
        <rFont val="Arial"/>
        <family val="2"/>
      </rPr>
      <t xml:space="preserve">
</t>
    </r>
    <r>
      <rPr>
        <sz val="10"/>
        <color theme="4" tint="-0.249977111117893"/>
        <rFont val="Arial"/>
        <family val="2"/>
      </rPr>
      <t>(please note that this field is mandatory)</t>
    </r>
  </si>
  <si>
    <r>
      <t xml:space="preserve">Date Worked:
</t>
    </r>
    <r>
      <rPr>
        <b/>
        <sz val="10"/>
        <color theme="1" tint="0.249977111117893"/>
        <rFont val="Arial"/>
        <family val="2"/>
      </rPr>
      <t>(</t>
    </r>
    <r>
      <rPr>
        <b/>
        <sz val="10"/>
        <color theme="4" tint="-0.249977111117893"/>
        <rFont val="Arial"/>
        <family val="2"/>
      </rPr>
      <t>dd/mm/yy)</t>
    </r>
  </si>
  <si>
    <r>
      <rPr>
        <b/>
        <sz val="12"/>
        <rFont val="Arial"/>
        <family val="2"/>
      </rPr>
      <t xml:space="preserve">£ Total    </t>
    </r>
    <r>
      <rPr>
        <b/>
        <sz val="10"/>
        <rFont val="Arial"/>
        <family val="2"/>
      </rPr>
      <t xml:space="preserve"> </t>
    </r>
    <r>
      <rPr>
        <b/>
        <sz val="10"/>
        <color theme="1" tint="0.249977111117893"/>
        <rFont val="Arial"/>
        <family val="2"/>
      </rPr>
      <t xml:space="preserve"> </t>
    </r>
    <r>
      <rPr>
        <b/>
        <sz val="10"/>
        <color theme="4" tint="-0.249977111117893"/>
        <rFont val="Arial"/>
        <family val="2"/>
      </rPr>
      <t>(do not amend)</t>
    </r>
  </si>
  <si>
    <r>
      <rPr>
        <b/>
        <sz val="12"/>
        <rFont val="Arial"/>
        <family val="2"/>
      </rPr>
      <t>Holiday Pay</t>
    </r>
    <r>
      <rPr>
        <b/>
        <sz val="10"/>
        <rFont val="Arial"/>
        <family val="2"/>
      </rPr>
      <t xml:space="preserve">         </t>
    </r>
    <r>
      <rPr>
        <b/>
        <sz val="10"/>
        <color theme="1" tint="0.249977111117893"/>
        <rFont val="Arial"/>
        <family val="2"/>
      </rPr>
      <t xml:space="preserve">    </t>
    </r>
    <r>
      <rPr>
        <b/>
        <sz val="10"/>
        <color theme="4" tint="-0.249977111117893"/>
        <rFont val="Arial"/>
        <family val="2"/>
      </rPr>
      <t>(do not amend)</t>
    </r>
  </si>
  <si>
    <r>
      <t xml:space="preserve">Hourly Rate        </t>
    </r>
    <r>
      <rPr>
        <b/>
        <sz val="10"/>
        <color theme="4" tint="-0.249977111117893"/>
        <rFont val="Arial"/>
        <family val="2"/>
      </rPr>
      <t xml:space="preserve">(generates automatically from pay grade)   </t>
    </r>
  </si>
  <si>
    <r>
      <t xml:space="preserve">No. of Hours  worked          </t>
    </r>
    <r>
      <rPr>
        <b/>
        <sz val="9"/>
        <color theme="1" tint="0.249977111117893"/>
        <rFont val="Arial"/>
        <family val="2"/>
      </rPr>
      <t>(</t>
    </r>
    <r>
      <rPr>
        <b/>
        <sz val="9"/>
        <color theme="4" tint="-0.249977111117893"/>
        <rFont val="Arial"/>
        <family val="2"/>
      </rPr>
      <t xml:space="preserve">Round part hours to 0.25. Show as  </t>
    </r>
    <r>
      <rPr>
        <b/>
        <sz val="9"/>
        <color theme="4" tint="-0.499984740745262"/>
        <rFont val="Arial"/>
        <family val="2"/>
      </rPr>
      <t>DECIMAL</t>
    </r>
    <r>
      <rPr>
        <b/>
        <sz val="9"/>
        <color theme="4" tint="-0.249977111117893"/>
        <rFont val="Arial"/>
        <family val="2"/>
      </rPr>
      <t xml:space="preserve">. Exclude unpaid break if &gt;6 hours worked)  </t>
    </r>
  </si>
  <si>
    <r>
      <t xml:space="preserve">Month/Year: </t>
    </r>
    <r>
      <rPr>
        <b/>
        <sz val="10"/>
        <color theme="4" tint="-0.249977111117893"/>
        <rFont val="Arial"/>
        <family val="2"/>
      </rPr>
      <t>(select)</t>
    </r>
  </si>
  <si>
    <r>
      <t xml:space="preserve">Role type:                                             </t>
    </r>
    <r>
      <rPr>
        <b/>
        <sz val="10"/>
        <color theme="4" tint="-0.249977111117893"/>
        <rFont val="Arial"/>
        <family val="2"/>
      </rPr>
      <t>(select from dropdown list)</t>
    </r>
  </si>
  <si>
    <r>
      <rPr>
        <b/>
        <sz val="10"/>
        <color theme="4" tint="-0.249977111117893"/>
        <rFont val="Arial"/>
        <family val="2"/>
      </rPr>
      <t xml:space="preserve">*COMPLETE THIS FIELD BEFORE PRINTING! </t>
    </r>
    <r>
      <rPr>
        <b/>
        <sz val="10"/>
        <color rgb="FF7030A0"/>
        <rFont val="Arial"/>
        <family val="2"/>
      </rPr>
      <t xml:space="preserve">    </t>
    </r>
    <r>
      <rPr>
        <b/>
        <sz val="10"/>
        <rFont val="Arial"/>
        <family val="2"/>
      </rPr>
      <t xml:space="preserve">Confirm whether claimant is on a Tier 4 OR Student Visa </t>
    </r>
  </si>
  <si>
    <t>Scribe rate Aug 23</t>
  </si>
  <si>
    <t>11.58 plus market supplement of 1.64 + 7% = 1.75 = 13.33</t>
  </si>
  <si>
    <t>11.99 plus market supplement of 1.75 = 13.74</t>
  </si>
  <si>
    <t>Scribe rate Sep 23</t>
  </si>
  <si>
    <t>12.00 plus market supplement of 1.75 = 13.75</t>
  </si>
  <si>
    <t>Scribe rate Nov 23</t>
  </si>
  <si>
    <r>
      <t xml:space="preserve"> Casual Hours Claim Form</t>
    </r>
    <r>
      <rPr>
        <b/>
        <sz val="18"/>
        <color theme="3" tint="0.39997558519241921"/>
        <rFont val="Bell MT"/>
        <family val="1"/>
      </rPr>
      <t xml:space="preserve"> </t>
    </r>
    <r>
      <rPr>
        <b/>
        <sz val="11"/>
        <color theme="3" tint="0.39997558519241921"/>
        <rFont val="Arial"/>
        <family val="2"/>
      </rPr>
      <t>(Pay rates valid from Nov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</si>
</sst>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ddd"/>
    <numFmt numFmtId="165" formatCode="dd/mm/yy;@"/>
  </numFmts>
  <fonts count="45" x14ac:knownFonts="1">
    <font>
      <sz val="10"/>
      <name val="Arial"/>
    </font>
    <font>
      <sz val="8"/>
      <name val="Arial"/>
      <family val="2"/>
    </font>
    <font>
      <b/>
      <sz val="10"/>
      <name val="Arial"/>
      <family val="2"/>
    </font>
    <font>
      <sz val="10"/>
      <name val="Arial"/>
      <family val="2"/>
    </font>
    <font>
      <b/>
      <sz val="18"/>
      <color indexed="10"/>
      <name val="Arial"/>
      <family val="2"/>
    </font>
    <font>
      <b/>
      <sz val="12"/>
      <name val="Arial"/>
      <family val="2"/>
    </font>
    <font>
      <b/>
      <sz val="14"/>
      <name val="Arial"/>
      <family val="2"/>
    </font>
    <font>
      <sz val="14"/>
      <name val="Arial"/>
      <family val="2"/>
    </font>
    <font>
      <sz val="9"/>
      <color indexed="81"/>
      <name val="Tahoma"/>
      <family val="2"/>
    </font>
    <font>
      <b/>
      <u/>
      <sz val="9"/>
      <color indexed="81"/>
      <name val="Tahoma"/>
      <family val="2"/>
    </font>
    <font>
      <sz val="12"/>
      <name val="Arial"/>
      <family val="2"/>
    </font>
    <font>
      <b/>
      <u/>
      <sz val="12"/>
      <name val="Arial"/>
      <family val="2"/>
    </font>
    <font>
      <b/>
      <sz val="9"/>
      <color indexed="81"/>
      <name val="Tahoma"/>
      <family val="2"/>
    </font>
    <font>
      <sz val="11"/>
      <name val="Arial"/>
      <family val="2"/>
    </font>
    <font>
      <b/>
      <sz val="11"/>
      <name val="Arial"/>
      <family val="2"/>
    </font>
    <font>
      <b/>
      <sz val="10"/>
      <color theme="1" tint="0.249977111117893"/>
      <name val="Arial"/>
      <family val="2"/>
    </font>
    <font>
      <b/>
      <sz val="9"/>
      <color theme="1" tint="0.249977111117893"/>
      <name val="Arial"/>
      <family val="2"/>
    </font>
    <font>
      <u/>
      <sz val="12"/>
      <name val="Arial"/>
      <family val="2"/>
    </font>
    <font>
      <i/>
      <sz val="12"/>
      <name val="Arial"/>
      <family val="2"/>
    </font>
    <font>
      <b/>
      <sz val="11"/>
      <name val="Calibri"/>
      <family val="2"/>
    </font>
    <font>
      <sz val="10"/>
      <color rgb="FFFF0000"/>
      <name val="Arial"/>
      <family val="2"/>
    </font>
    <font>
      <u/>
      <sz val="10"/>
      <color theme="10"/>
      <name val="Arial"/>
      <family val="2"/>
    </font>
    <font>
      <u/>
      <sz val="12"/>
      <color theme="10"/>
      <name val="Arial"/>
      <family val="2"/>
    </font>
    <font>
      <b/>
      <u/>
      <sz val="10"/>
      <name val="Arial"/>
      <family val="2"/>
    </font>
    <font>
      <sz val="16"/>
      <name val="Arial"/>
      <family val="2"/>
    </font>
    <font>
      <b/>
      <sz val="10"/>
      <color rgb="FF7030A0"/>
      <name val="Arial"/>
      <family val="2"/>
    </font>
    <font>
      <sz val="10"/>
      <color rgb="FF7030A0"/>
      <name val="Arial"/>
      <family val="2"/>
    </font>
    <font>
      <b/>
      <sz val="10"/>
      <color theme="3" tint="0.39997558519241921"/>
      <name val="Arial"/>
      <family val="2"/>
    </font>
    <font>
      <sz val="10"/>
      <color theme="5" tint="-0.249977111117893"/>
      <name val="Arial"/>
      <family val="2"/>
    </font>
    <font>
      <b/>
      <sz val="10"/>
      <color theme="5" tint="-0.249977111117893"/>
      <name val="Arial"/>
      <family val="2"/>
    </font>
    <font>
      <b/>
      <sz val="11"/>
      <color theme="5" tint="-0.249977111117893"/>
      <name val="Calibri"/>
      <family val="2"/>
    </font>
    <font>
      <b/>
      <u/>
      <sz val="11"/>
      <color theme="5" tint="-0.249977111117893"/>
      <name val="Calibri"/>
      <family val="2"/>
    </font>
    <font>
      <b/>
      <sz val="18"/>
      <color theme="3" tint="0.39997558519241921"/>
      <name val="Arial"/>
      <family val="2"/>
    </font>
    <font>
      <b/>
      <sz val="18"/>
      <color theme="3" tint="0.39997558519241921"/>
      <name val="Bell MT"/>
      <family val="1"/>
    </font>
    <font>
      <b/>
      <sz val="11"/>
      <color theme="3" tint="0.39997558519241921"/>
      <name val="Arial"/>
      <family val="2"/>
    </font>
    <font>
      <b/>
      <sz val="10"/>
      <color theme="3" tint="-0.249977111117893"/>
      <name val="Arial"/>
      <family val="2"/>
    </font>
    <font>
      <b/>
      <sz val="11"/>
      <color theme="5" tint="0.39997558519241921"/>
      <name val="Arial"/>
      <family val="2"/>
    </font>
    <font>
      <b/>
      <sz val="10"/>
      <color theme="4" tint="-0.249977111117893"/>
      <name val="Arial"/>
      <family val="2"/>
    </font>
    <font>
      <b/>
      <u/>
      <sz val="10"/>
      <color theme="4" tint="-0.249977111117893"/>
      <name val="Arial"/>
      <family val="2"/>
    </font>
    <font>
      <sz val="10"/>
      <color theme="4" tint="-0.249977111117893"/>
      <name val="Arial"/>
      <family val="2"/>
    </font>
    <font>
      <b/>
      <u/>
      <sz val="12"/>
      <color theme="4" tint="-0.249977111117893"/>
      <name val="Arial"/>
      <family val="2"/>
    </font>
    <font>
      <b/>
      <u/>
      <sz val="14"/>
      <color theme="4" tint="-0.249977111117893"/>
      <name val="Arial"/>
      <family val="2"/>
    </font>
    <font>
      <b/>
      <sz val="9"/>
      <color theme="4" tint="-0.249977111117893"/>
      <name val="Arial"/>
      <family val="2"/>
    </font>
    <font>
      <b/>
      <sz val="9"/>
      <color theme="4" tint="-0.499984740745262"/>
      <name val="Arial"/>
      <family val="2"/>
    </font>
    <font>
      <b/>
      <sz val="11"/>
      <color rgb="FFC00000"/>
      <name val="Arial"/>
      <family val="2"/>
    </font>
  </fonts>
  <fills count="9">
    <fill>
      <patternFill patternType="none"/>
    </fill>
    <fill>
      <patternFill patternType="gray125"/>
    </fill>
    <fill>
      <patternFill patternType="solid">
        <fgColor indexed="22"/>
        <bgColor indexed="64"/>
      </patternFill>
    </fill>
    <fill>
      <patternFill patternType="mediumGray">
        <fgColor indexed="9"/>
        <bgColor indexed="9"/>
      </patternFill>
    </fill>
    <fill>
      <patternFill patternType="solid">
        <fgColor theme="0" tint="-0.14999847407452621"/>
        <bgColor indexed="64"/>
      </patternFill>
    </fill>
    <fill>
      <patternFill patternType="mediumGray">
        <fgColor indexed="9"/>
        <bgColor theme="0" tint="-0.14999847407452621"/>
      </patternFill>
    </fill>
    <fill>
      <patternFill patternType="solid">
        <fgColor theme="0" tint="-0.14999847407452621"/>
        <bgColor indexed="9"/>
      </patternFill>
    </fill>
    <fill>
      <patternFill patternType="solid">
        <fgColor indexed="22"/>
        <bgColor indexed="9"/>
      </patternFill>
    </fill>
    <fill>
      <patternFill patternType="solid">
        <fgColor theme="9" tint="0.39997558519241921"/>
        <bgColor indexed="64"/>
      </patternFill>
    </fill>
  </fills>
  <borders count="52">
    <border>
      <left/>
      <right/>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s>
  <cellStyleXfs count="2">
    <xf numFmtId="0" fontId="0" fillId="0" borderId="0"/>
    <xf numFmtId="0" fontId="21" fillId="0" borderId="0" applyNumberFormat="0" applyFill="0" applyBorder="0" applyAlignment="0" applyProtection="0"/>
  </cellStyleXfs>
  <cellXfs count="151">
    <xf numFmtId="0" fontId="0" fillId="0" borderId="0" xfId="0"/>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14" fontId="4" fillId="0" borderId="0" xfId="0" applyNumberFormat="1" applyFont="1" applyAlignment="1">
      <alignment horizontal="left"/>
    </xf>
    <xf numFmtId="0" fontId="4" fillId="0" borderId="0" xfId="0" applyFont="1" applyAlignment="1">
      <alignment horizontal="left"/>
    </xf>
    <xf numFmtId="0" fontId="6" fillId="0" borderId="0" xfId="0" applyFont="1"/>
    <xf numFmtId="0" fontId="7" fillId="0" borderId="0" xfId="0" applyFont="1"/>
    <xf numFmtId="0" fontId="3" fillId="0" borderId="0" xfId="0" applyFont="1"/>
    <xf numFmtId="0" fontId="10" fillId="0" borderId="0" xfId="0" applyFont="1"/>
    <xf numFmtId="0" fontId="10" fillId="0" borderId="0" xfId="0" applyFont="1" applyAlignment="1">
      <alignment vertical="top"/>
    </xf>
    <xf numFmtId="0" fontId="11" fillId="0" borderId="0" xfId="0" applyFont="1" applyAlignment="1">
      <alignment vertical="top"/>
    </xf>
    <xf numFmtId="0" fontId="5" fillId="0" borderId="0" xfId="0" applyFont="1" applyAlignment="1">
      <alignment vertical="top"/>
    </xf>
    <xf numFmtId="0" fontId="5" fillId="0" borderId="0" xfId="0" applyFont="1"/>
    <xf numFmtId="165" fontId="3" fillId="0" borderId="11" xfId="0" applyNumberFormat="1" applyFont="1" applyBorder="1" applyAlignment="1" applyProtection="1">
      <alignment horizontal="center" vertical="center"/>
      <protection locked="0"/>
    </xf>
    <xf numFmtId="0" fontId="14" fillId="0" borderId="6"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0" fillId="0" borderId="0" xfId="0" applyProtection="1">
      <protection locked="0"/>
    </xf>
    <xf numFmtId="0" fontId="0" fillId="0" borderId="0" xfId="0" applyAlignment="1" applyProtection="1">
      <alignment wrapText="1"/>
      <protection locked="0"/>
    </xf>
    <xf numFmtId="0" fontId="0" fillId="0" borderId="0" xfId="0" applyAlignment="1" applyProtection="1">
      <alignment vertical="center"/>
      <protection locked="0"/>
    </xf>
    <xf numFmtId="0" fontId="3" fillId="0" borderId="0" xfId="0" applyFont="1" applyAlignment="1" applyProtection="1">
      <alignment vertical="center"/>
      <protection locked="0"/>
    </xf>
    <xf numFmtId="0" fontId="13" fillId="0" borderId="0" xfId="0" applyFont="1" applyAlignment="1" applyProtection="1">
      <alignment vertical="center"/>
      <protection locked="0"/>
    </xf>
    <xf numFmtId="2" fontId="0" fillId="0" borderId="0" xfId="0" applyNumberFormat="1" applyAlignment="1" applyProtection="1">
      <alignment vertical="center"/>
      <protection locked="0"/>
    </xf>
    <xf numFmtId="0" fontId="10" fillId="0" borderId="22" xfId="0" applyFont="1" applyBorder="1" applyAlignment="1" applyProtection="1">
      <alignment horizontal="left" vertical="center" wrapText="1"/>
      <protection locked="0"/>
    </xf>
    <xf numFmtId="0" fontId="0" fillId="0" borderId="9" xfId="0" applyBorder="1" applyAlignment="1" applyProtection="1">
      <alignment horizontal="center" vertical="center"/>
      <protection locked="0"/>
    </xf>
    <xf numFmtId="2" fontId="13" fillId="0" borderId="34" xfId="0" applyNumberFormat="1" applyFont="1" applyBorder="1" applyAlignment="1" applyProtection="1">
      <alignment horizontal="center" vertical="center"/>
      <protection locked="0"/>
    </xf>
    <xf numFmtId="20" fontId="0" fillId="0" borderId="0" xfId="0" applyNumberFormat="1" applyAlignment="1" applyProtection="1">
      <alignment vertical="center"/>
      <protection locked="0"/>
    </xf>
    <xf numFmtId="20" fontId="2" fillId="0" borderId="0" xfId="0" applyNumberFormat="1" applyFont="1" applyAlignment="1" applyProtection="1">
      <alignment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vertical="center"/>
      <protection locked="0"/>
    </xf>
    <xf numFmtId="8" fontId="2" fillId="0" borderId="0" xfId="0" applyNumberFormat="1" applyFont="1" applyAlignment="1" applyProtection="1">
      <alignment horizontal="center" vertical="center"/>
      <protection locked="0"/>
    </xf>
    <xf numFmtId="14" fontId="0" fillId="0" borderId="0" xfId="0" applyNumberFormat="1" applyProtection="1">
      <protection locked="0"/>
    </xf>
    <xf numFmtId="20" fontId="0" fillId="0" borderId="0" xfId="0" applyNumberFormat="1" applyProtection="1">
      <protection locked="0"/>
    </xf>
    <xf numFmtId="0" fontId="0" fillId="0" borderId="0" xfId="0" applyAlignment="1">
      <alignment wrapText="1"/>
    </xf>
    <xf numFmtId="0" fontId="0" fillId="0" borderId="0" xfId="0" applyAlignment="1">
      <alignment vertical="center"/>
    </xf>
    <xf numFmtId="0" fontId="2" fillId="3" borderId="0" xfId="0" applyFont="1" applyFill="1" applyAlignment="1">
      <alignment horizontal="right" vertical="center"/>
    </xf>
    <xf numFmtId="2" fontId="10" fillId="0" borderId="6" xfId="0" applyNumberFormat="1" applyFont="1" applyBorder="1" applyAlignment="1">
      <alignment horizontal="center" vertical="center"/>
    </xf>
    <xf numFmtId="20" fontId="2" fillId="0" borderId="0" xfId="0" applyNumberFormat="1" applyFont="1" applyAlignment="1">
      <alignment vertical="center"/>
    </xf>
    <xf numFmtId="0" fontId="2" fillId="3" borderId="5" xfId="0" applyFont="1" applyFill="1" applyBorder="1" applyAlignment="1">
      <alignment horizontal="right" vertical="center"/>
    </xf>
    <xf numFmtId="0" fontId="0" fillId="0" borderId="0" xfId="0" applyAlignment="1">
      <alignment vertical="top"/>
    </xf>
    <xf numFmtId="0" fontId="18" fillId="0" borderId="0" xfId="0" applyFont="1" applyAlignment="1">
      <alignment vertical="top"/>
    </xf>
    <xf numFmtId="2" fontId="10" fillId="0" borderId="0" xfId="0" applyNumberFormat="1" applyFont="1" applyAlignment="1">
      <alignment horizontal="center" vertical="center"/>
    </xf>
    <xf numFmtId="14" fontId="3" fillId="0" borderId="0" xfId="0" applyNumberFormat="1" applyFont="1" applyAlignment="1" applyProtection="1">
      <alignment vertical="center"/>
      <protection locked="0"/>
    </xf>
    <xf numFmtId="8" fontId="5" fillId="0" borderId="0" xfId="0" applyNumberFormat="1" applyFont="1" applyAlignment="1">
      <alignment horizontal="center" vertical="center"/>
    </xf>
    <xf numFmtId="0" fontId="22" fillId="0" borderId="0" xfId="1" applyFont="1" applyFill="1" applyBorder="1" applyAlignment="1" applyProtection="1">
      <alignment vertical="center"/>
    </xf>
    <xf numFmtId="0" fontId="2" fillId="3" borderId="0" xfId="0" applyFont="1" applyFill="1" applyAlignment="1" applyProtection="1">
      <alignment horizontal="right" vertical="center"/>
      <protection locked="0"/>
    </xf>
    <xf numFmtId="14" fontId="2" fillId="2" borderId="3" xfId="0" applyNumberFormat="1" applyFont="1" applyFill="1" applyBorder="1" applyAlignment="1">
      <alignment vertical="center" wrapText="1"/>
    </xf>
    <xf numFmtId="14" fontId="2" fillId="2" borderId="3" xfId="0" applyNumberFormat="1" applyFont="1" applyFill="1" applyBorder="1" applyAlignment="1">
      <alignment vertical="center"/>
    </xf>
    <xf numFmtId="0" fontId="20" fillId="0" borderId="4" xfId="0" applyFont="1" applyBorder="1" applyAlignment="1">
      <alignment horizontal="left" vertical="center"/>
    </xf>
    <xf numFmtId="0" fontId="2" fillId="2" borderId="26" xfId="0" applyFont="1" applyFill="1" applyBorder="1" applyAlignment="1">
      <alignment vertical="center" wrapText="1"/>
    </xf>
    <xf numFmtId="8" fontId="13" fillId="5" borderId="10" xfId="0" applyNumberFormat="1" applyFont="1" applyFill="1" applyBorder="1" applyAlignment="1">
      <alignment horizontal="center" vertical="center"/>
    </xf>
    <xf numFmtId="8" fontId="5" fillId="5" borderId="6" xfId="0" applyNumberFormat="1" applyFont="1" applyFill="1" applyBorder="1" applyAlignment="1">
      <alignment horizontal="center" vertical="center"/>
    </xf>
    <xf numFmtId="2" fontId="13" fillId="4" borderId="10" xfId="0" applyNumberFormat="1" applyFont="1" applyFill="1" applyBorder="1" applyAlignment="1">
      <alignment horizontal="center" vertical="center"/>
    </xf>
    <xf numFmtId="20" fontId="0" fillId="0" borderId="0" xfId="0" applyNumberFormat="1" applyAlignment="1">
      <alignment vertical="center"/>
    </xf>
    <xf numFmtId="0" fontId="19" fillId="0" borderId="0" xfId="0" applyFont="1"/>
    <xf numFmtId="0" fontId="3" fillId="0" borderId="0" xfId="0" applyFont="1" applyAlignment="1">
      <alignment vertical="center"/>
    </xf>
    <xf numFmtId="0" fontId="13" fillId="0" borderId="0" xfId="0" applyFont="1" applyAlignment="1">
      <alignment vertical="center"/>
    </xf>
    <xf numFmtId="2" fontId="0" fillId="0" borderId="0" xfId="0" applyNumberFormat="1" applyAlignment="1">
      <alignment vertical="center"/>
    </xf>
    <xf numFmtId="2" fontId="3" fillId="0" borderId="0" xfId="0" applyNumberFormat="1" applyFont="1" applyAlignment="1">
      <alignment vertical="center"/>
    </xf>
    <xf numFmtId="14" fontId="0" fillId="0" borderId="0" xfId="0" applyNumberFormat="1"/>
    <xf numFmtId="1" fontId="0" fillId="0" borderId="0" xfId="0" applyNumberFormat="1"/>
    <xf numFmtId="0" fontId="2" fillId="0" borderId="22" xfId="0" applyFont="1" applyBorder="1" applyAlignment="1" applyProtection="1">
      <alignment horizontal="center" vertical="center" wrapText="1"/>
      <protection locked="0"/>
    </xf>
    <xf numFmtId="0" fontId="26" fillId="0" borderId="0" xfId="0" applyFont="1" applyAlignment="1">
      <alignment vertical="center"/>
    </xf>
    <xf numFmtId="20" fontId="26" fillId="0" borderId="0" xfId="0" applyNumberFormat="1" applyFont="1" applyAlignment="1">
      <alignment vertical="center"/>
    </xf>
    <xf numFmtId="20" fontId="25" fillId="0" borderId="0" xfId="0" applyNumberFormat="1" applyFont="1" applyAlignment="1">
      <alignment vertical="center"/>
    </xf>
    <xf numFmtId="0" fontId="25" fillId="3" borderId="5" xfId="0" applyFont="1" applyFill="1" applyBorder="1" applyAlignment="1">
      <alignment horizontal="right" vertical="center"/>
    </xf>
    <xf numFmtId="0" fontId="25" fillId="3" borderId="0" xfId="0" applyFont="1" applyFill="1" applyAlignment="1">
      <alignment horizontal="right" vertical="center"/>
    </xf>
    <xf numFmtId="2" fontId="13" fillId="0" borderId="16" xfId="0" applyNumberFormat="1" applyFont="1" applyBorder="1" applyAlignment="1" applyProtection="1">
      <alignment horizontal="center" vertical="center"/>
      <protection locked="0"/>
    </xf>
    <xf numFmtId="2" fontId="13" fillId="0" borderId="11" xfId="0" applyNumberFormat="1" applyFont="1" applyBorder="1" applyAlignment="1" applyProtection="1">
      <alignment horizontal="center" vertical="center"/>
      <protection locked="0"/>
    </xf>
    <xf numFmtId="0" fontId="28" fillId="0" borderId="0" xfId="0" applyFont="1" applyProtection="1">
      <protection locked="0"/>
    </xf>
    <xf numFmtId="0" fontId="28" fillId="0" borderId="0" xfId="0" applyFont="1"/>
    <xf numFmtId="0" fontId="30" fillId="0" borderId="0" xfId="0" applyFont="1"/>
    <xf numFmtId="2" fontId="0" fillId="0" borderId="0" xfId="0" applyNumberFormat="1"/>
    <xf numFmtId="2" fontId="28" fillId="0" borderId="0" xfId="0" applyNumberFormat="1" applyFont="1"/>
    <xf numFmtId="2" fontId="0" fillId="0" borderId="0" xfId="0" applyNumberFormat="1" applyAlignment="1">
      <alignment wrapText="1"/>
    </xf>
    <xf numFmtId="0" fontId="44" fillId="0" borderId="0" xfId="0" applyFont="1" applyAlignment="1">
      <alignment horizontal="center" vertical="center"/>
    </xf>
    <xf numFmtId="164" fontId="2" fillId="0" borderId="45" xfId="0" applyNumberFormat="1" applyFont="1" applyBorder="1" applyAlignment="1">
      <alignment horizontal="center" vertical="center" wrapText="1"/>
    </xf>
    <xf numFmtId="164" fontId="2" fillId="0" borderId="42" xfId="0" applyNumberFormat="1" applyFont="1" applyBorder="1" applyAlignment="1">
      <alignment horizontal="center" vertical="center" wrapText="1"/>
    </xf>
    <xf numFmtId="164" fontId="37" fillId="0" borderId="13" xfId="0" applyNumberFormat="1" applyFont="1" applyBorder="1" applyAlignment="1">
      <alignment horizontal="center" vertical="center" wrapText="1"/>
    </xf>
    <xf numFmtId="164" fontId="37" fillId="0" borderId="0" xfId="0" applyNumberFormat="1" applyFont="1" applyAlignment="1">
      <alignment horizontal="center" vertical="center" wrapText="1"/>
    </xf>
    <xf numFmtId="0" fontId="39" fillId="0" borderId="13" xfId="0" applyFont="1" applyBorder="1" applyAlignment="1">
      <alignment horizontal="center" vertical="center" wrapText="1"/>
    </xf>
    <xf numFmtId="0" fontId="39" fillId="0" borderId="0" xfId="0" applyFont="1" applyAlignment="1">
      <alignment horizontal="center" vertical="center" wrapText="1"/>
    </xf>
    <xf numFmtId="0" fontId="25" fillId="8" borderId="21" xfId="0" applyFont="1" applyFill="1" applyBorder="1" applyAlignment="1">
      <alignment horizontal="center" vertical="center" wrapText="1"/>
    </xf>
    <xf numFmtId="0" fontId="25" fillId="8" borderId="44" xfId="0" applyFont="1" applyFill="1" applyBorder="1" applyAlignment="1">
      <alignment horizontal="center" vertical="center" wrapText="1"/>
    </xf>
    <xf numFmtId="0" fontId="24" fillId="8" borderId="44" xfId="0" applyFont="1" applyFill="1" applyBorder="1" applyAlignment="1" applyProtection="1">
      <alignment horizontal="center" vertical="center"/>
      <protection locked="0"/>
    </xf>
    <xf numFmtId="0" fontId="24" fillId="8" borderId="17" xfId="0" applyFont="1" applyFill="1" applyBorder="1" applyAlignment="1" applyProtection="1">
      <alignment horizontal="center" vertical="center"/>
      <protection locked="0"/>
    </xf>
    <xf numFmtId="2" fontId="7" fillId="8" borderId="44" xfId="0" applyNumberFormat="1" applyFont="1" applyFill="1" applyBorder="1" applyAlignment="1">
      <alignment horizontal="center" vertical="center" wrapText="1"/>
    </xf>
    <xf numFmtId="2" fontId="7" fillId="8" borderId="17" xfId="0" applyNumberFormat="1" applyFont="1" applyFill="1" applyBorder="1" applyAlignment="1">
      <alignment horizontal="center" vertical="center" wrapText="1"/>
    </xf>
    <xf numFmtId="0" fontId="2" fillId="0" borderId="38" xfId="0" applyFont="1" applyBorder="1" applyAlignment="1">
      <alignment horizontal="center" vertical="center"/>
    </xf>
    <xf numFmtId="0" fontId="2" fillId="0" borderId="36" xfId="0" applyFont="1" applyBorder="1" applyAlignment="1">
      <alignment horizontal="center" vertical="center"/>
    </xf>
    <xf numFmtId="0" fontId="37" fillId="0" borderId="24" xfId="0" applyFont="1" applyBorder="1" applyAlignment="1">
      <alignment horizontal="center" vertical="center"/>
    </xf>
    <xf numFmtId="0" fontId="37" fillId="0" borderId="5" xfId="0" applyFont="1" applyBorder="1" applyAlignment="1">
      <alignment horizontal="center" vertical="center"/>
    </xf>
    <xf numFmtId="14" fontId="2" fillId="6" borderId="27" xfId="0" applyNumberFormat="1" applyFont="1" applyFill="1" applyBorder="1" applyAlignment="1">
      <alignment vertical="center" wrapText="1"/>
    </xf>
    <xf numFmtId="0" fontId="0" fillId="4" borderId="18" xfId="0" applyFill="1" applyBorder="1" applyAlignment="1">
      <alignment vertical="center"/>
    </xf>
    <xf numFmtId="0" fontId="2" fillId="7" borderId="28"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20" xfId="0" applyFont="1" applyFill="1" applyBorder="1" applyAlignment="1">
      <alignment horizontal="center" vertical="center" wrapText="1"/>
    </xf>
    <xf numFmtId="0" fontId="2" fillId="7" borderId="15" xfId="0" applyFont="1" applyFill="1" applyBorder="1" applyAlignment="1">
      <alignment horizontal="center" vertical="center" wrapText="1"/>
    </xf>
    <xf numFmtId="4" fontId="2" fillId="6" borderId="21" xfId="0" applyNumberFormat="1" applyFont="1" applyFill="1" applyBorder="1" applyAlignment="1">
      <alignment horizontal="center" vertical="center" wrapText="1"/>
    </xf>
    <xf numFmtId="0" fontId="3" fillId="0" borderId="17" xfId="0" applyFont="1" applyBorder="1" applyAlignment="1">
      <alignment horizontal="center" vertical="center" wrapText="1"/>
    </xf>
    <xf numFmtId="0" fontId="2" fillId="6" borderId="23" xfId="0" applyFont="1" applyFill="1" applyBorder="1" applyAlignment="1">
      <alignment horizontal="center" vertical="center" wrapText="1"/>
    </xf>
    <xf numFmtId="0" fontId="0" fillId="4" borderId="12" xfId="0" applyFill="1" applyBorder="1" applyAlignment="1">
      <alignment horizontal="center" vertical="center"/>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164" fontId="2" fillId="0" borderId="47" xfId="0" applyNumberFormat="1" applyFont="1" applyBorder="1" applyAlignment="1" applyProtection="1">
      <alignment horizontal="left" vertical="center" wrapText="1"/>
      <protection locked="0"/>
    </xf>
    <xf numFmtId="164" fontId="2" fillId="0" borderId="48" xfId="0" applyNumberFormat="1" applyFont="1" applyBorder="1" applyAlignment="1" applyProtection="1">
      <alignment horizontal="left" vertical="center" wrapText="1"/>
      <protection locked="0"/>
    </xf>
    <xf numFmtId="164" fontId="2" fillId="0" borderId="49" xfId="0" applyNumberFormat="1" applyFont="1" applyBorder="1" applyAlignment="1" applyProtection="1">
      <alignment horizontal="left" vertical="center" wrapText="1"/>
      <protection locked="0"/>
    </xf>
    <xf numFmtId="164" fontId="2" fillId="0" borderId="41" xfId="0" applyNumberFormat="1" applyFont="1" applyBorder="1" applyAlignment="1" applyProtection="1">
      <alignment horizontal="left" vertical="center" wrapText="1"/>
      <protection locked="0"/>
    </xf>
    <xf numFmtId="164" fontId="2" fillId="0" borderId="20" xfId="0" applyNumberFormat="1" applyFont="1" applyBorder="1" applyAlignment="1" applyProtection="1">
      <alignment horizontal="left" vertical="center" wrapText="1"/>
      <protection locked="0"/>
    </xf>
    <xf numFmtId="164" fontId="2" fillId="0" borderId="12" xfId="0" applyNumberFormat="1" applyFont="1" applyBorder="1" applyAlignment="1" applyProtection="1">
      <alignment horizontal="left" vertical="center" wrapText="1"/>
      <protection locked="0"/>
    </xf>
    <xf numFmtId="0" fontId="36" fillId="0" borderId="37" xfId="0" applyFont="1" applyBorder="1" applyAlignment="1" applyProtection="1">
      <alignment horizontal="center" vertical="center" wrapText="1"/>
      <protection locked="0"/>
    </xf>
    <xf numFmtId="0" fontId="36" fillId="0" borderId="43" xfId="0" applyFont="1" applyBorder="1" applyAlignment="1" applyProtection="1">
      <alignment horizontal="center" vertical="center" wrapText="1"/>
      <protection locked="0"/>
    </xf>
    <xf numFmtId="164" fontId="29" fillId="0" borderId="37" xfId="0" applyNumberFormat="1" applyFont="1" applyBorder="1" applyAlignment="1" applyProtection="1">
      <alignment horizontal="center" vertical="center" wrapText="1"/>
      <protection locked="0"/>
    </xf>
    <xf numFmtId="164" fontId="29" fillId="0" borderId="43" xfId="0" applyNumberFormat="1" applyFont="1" applyBorder="1" applyAlignment="1" applyProtection="1">
      <alignment horizontal="center" vertical="center" wrapText="1"/>
      <protection locked="0"/>
    </xf>
    <xf numFmtId="164" fontId="2" fillId="0" borderId="42" xfId="0" applyNumberFormat="1" applyFont="1" applyBorder="1" applyAlignment="1" applyProtection="1">
      <alignment horizontal="center" vertical="center" wrapText="1"/>
      <protection locked="0"/>
    </xf>
    <xf numFmtId="164" fontId="2" fillId="0" borderId="46" xfId="0" applyNumberFormat="1" applyFont="1" applyBorder="1" applyAlignment="1" applyProtection="1">
      <alignment horizontal="center" vertical="center" wrapText="1"/>
      <protection locked="0"/>
    </xf>
    <xf numFmtId="0" fontId="2" fillId="0" borderId="50"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164" fontId="37" fillId="0" borderId="8" xfId="0" applyNumberFormat="1" applyFont="1" applyBorder="1" applyAlignment="1">
      <alignment horizontal="center" vertical="center" wrapText="1"/>
    </xf>
    <xf numFmtId="164" fontId="37" fillId="0" borderId="7" xfId="0" applyNumberFormat="1" applyFont="1" applyBorder="1" applyAlignment="1">
      <alignment horizontal="center" vertical="center" wrapText="1"/>
    </xf>
    <xf numFmtId="164" fontId="2" fillId="0" borderId="13" xfId="0" applyNumberFormat="1" applyFont="1" applyBorder="1" applyAlignment="1">
      <alignment horizontal="center" vertical="center" wrapText="1"/>
    </xf>
    <xf numFmtId="164" fontId="2" fillId="0" borderId="0" xfId="0" applyNumberFormat="1" applyFont="1" applyAlignment="1">
      <alignment horizontal="center" vertical="center" wrapText="1"/>
    </xf>
    <xf numFmtId="164" fontId="2" fillId="0" borderId="40" xfId="0" applyNumberFormat="1" applyFont="1" applyBorder="1" applyAlignment="1">
      <alignment horizontal="center" vertical="center" wrapText="1"/>
    </xf>
    <xf numFmtId="164" fontId="2" fillId="0" borderId="37" xfId="0" applyNumberFormat="1" applyFont="1" applyBorder="1" applyAlignment="1">
      <alignment horizontal="center" vertical="center" wrapText="1"/>
    </xf>
    <xf numFmtId="14" fontId="32" fillId="0" borderId="0" xfId="0" applyNumberFormat="1" applyFont="1" applyAlignment="1">
      <alignment horizontal="center"/>
    </xf>
    <xf numFmtId="0" fontId="10" fillId="0" borderId="4"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14" fontId="13" fillId="0" borderId="0" xfId="0" applyNumberFormat="1" applyFont="1" applyAlignment="1">
      <alignment vertical="center" wrapText="1"/>
    </xf>
    <xf numFmtId="0" fontId="13" fillId="0" borderId="0" xfId="0" applyFont="1" applyAlignment="1">
      <alignment vertical="center"/>
    </xf>
    <xf numFmtId="14" fontId="0" fillId="0" borderId="7" xfId="0" applyNumberFormat="1" applyBorder="1" applyAlignment="1">
      <alignment vertical="top"/>
    </xf>
    <xf numFmtId="0" fontId="0" fillId="0" borderId="7" xfId="0" applyBorder="1" applyAlignment="1">
      <alignment vertical="top"/>
    </xf>
    <xf numFmtId="0" fontId="0" fillId="0" borderId="0" xfId="0" applyAlignment="1">
      <alignment vertical="top"/>
    </xf>
    <xf numFmtId="20" fontId="2" fillId="2" borderId="26" xfId="0" applyNumberFormat="1" applyFont="1" applyFill="1" applyBorder="1" applyAlignment="1">
      <alignment horizontal="center" vertical="center" wrapText="1"/>
    </xf>
    <xf numFmtId="0" fontId="0" fillId="0" borderId="22" xfId="0" applyBorder="1" applyAlignment="1">
      <alignment horizontal="center" vertical="center" wrapText="1"/>
    </xf>
    <xf numFmtId="0" fontId="3" fillId="0" borderId="4" xfId="0" applyFont="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20" fontId="2" fillId="2" borderId="25" xfId="0" applyNumberFormat="1" applyFont="1" applyFill="1" applyBorder="1" applyAlignment="1">
      <alignment vertical="center" wrapText="1"/>
    </xf>
    <xf numFmtId="0" fontId="0" fillId="0" borderId="35" xfId="0" applyBorder="1" applyAlignment="1">
      <alignment vertical="center" wrapText="1"/>
    </xf>
    <xf numFmtId="0" fontId="40" fillId="0" borderId="7" xfId="0" applyFont="1" applyBorder="1" applyAlignment="1">
      <alignment horizontal="center" vertical="center"/>
    </xf>
    <xf numFmtId="0" fontId="2" fillId="0" borderId="21" xfId="0" applyFont="1" applyBorder="1" applyAlignment="1">
      <alignment horizontal="center" vertical="center" wrapText="1"/>
    </xf>
    <xf numFmtId="0" fontId="0" fillId="0" borderId="19"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2" fillId="0" borderId="23" xfId="0" applyFont="1" applyBorder="1" applyAlignment="1">
      <alignment horizontal="center" vertical="center" wrapText="1"/>
    </xf>
    <xf numFmtId="0" fontId="3" fillId="0" borderId="12" xfId="0" applyFont="1" applyBorder="1" applyAlignment="1">
      <alignment horizontal="center" vertical="center" wrapText="1"/>
    </xf>
    <xf numFmtId="0" fontId="3" fillId="4" borderId="51" xfId="0" applyFont="1" applyFill="1" applyBorder="1" applyAlignment="1">
      <alignment horizontal="center" vertical="center" wrapText="1"/>
    </xf>
    <xf numFmtId="14" fontId="41" fillId="0" borderId="0" xfId="0" applyNumberFormat="1" applyFont="1" applyAlignment="1">
      <alignment horizontal="center" vertical="center"/>
    </xf>
    <xf numFmtId="0" fontId="41" fillId="0" borderId="0" xfId="0" applyFont="1" applyAlignment="1">
      <alignment horizontal="center" vertical="center"/>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10" fillId="0" borderId="0" xfId="0" applyFont="1" applyAlignment="1">
      <alignment vertical="top" wrapText="1"/>
    </xf>
  </cellXfs>
  <cellStyles count="2">
    <cellStyle name="Hyperlink" xfId="1" builtinId="8"/>
    <cellStyle name="Normal" xfId="0" builtinId="0"/>
  </cellStyles>
  <dxfs count="1">
    <dxf>
      <font>
        <color rgb="FF9C0006"/>
      </font>
      <fill>
        <patternFill>
          <bgColor rgb="FFFFC7CE"/>
        </patternFill>
      </fill>
    </dxf>
  </dxfs>
  <tableStyles count="0" defaultTableStyle="TableStyleMedium9" defaultPivotStyle="PivotStyleLight16"/>
  <colors>
    <mruColors>
      <color rgb="FF91C3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payroll@napier.ac.uk"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41"/>
  <sheetViews>
    <sheetView showGridLines="0" showZeros="0" tabSelected="1" zoomScale="70" zoomScaleNormal="70" zoomScaleSheetLayoutView="100" workbookViewId="0">
      <selection activeCell="B6" sqref="B6"/>
    </sheetView>
  </sheetViews>
  <sheetFormatPr defaultColWidth="9.140625" defaultRowHeight="12.75" x14ac:dyDescent="0.2"/>
  <cols>
    <col min="1" max="1" width="15.28515625" style="31" customWidth="1"/>
    <col min="2" max="2" width="30.5703125" style="17" customWidth="1"/>
    <col min="3" max="3" width="22.85546875" style="32" customWidth="1"/>
    <col min="4" max="4" width="16.85546875" style="32" customWidth="1"/>
    <col min="5" max="5" width="19" style="17" customWidth="1"/>
    <col min="6" max="6" width="13" style="17" customWidth="1"/>
    <col min="7" max="8" width="15.7109375" style="17" customWidth="1"/>
    <col min="9" max="10" width="13.140625" style="17" customWidth="1"/>
    <col min="11" max="16" width="13.28515625" style="17" customWidth="1"/>
    <col min="17" max="17" width="9.140625" style="17" customWidth="1"/>
    <col min="18" max="20" width="9.140625" style="17" hidden="1" customWidth="1"/>
    <col min="21" max="21" width="23.7109375" style="17" hidden="1" customWidth="1"/>
    <col min="22" max="25" width="9.140625" style="17" hidden="1" customWidth="1"/>
    <col min="26" max="31" width="9.140625" hidden="1" customWidth="1"/>
    <col min="32" max="32" width="17" hidden="1" customWidth="1"/>
    <col min="33" max="36" width="9.140625" hidden="1" customWidth="1"/>
    <col min="37" max="38" width="9.140625" style="72" hidden="1" customWidth="1"/>
    <col min="39" max="39" width="9.140625" hidden="1" customWidth="1"/>
    <col min="40" max="44" width="9.140625" style="17" customWidth="1"/>
    <col min="45" max="16384" width="9.140625" style="17"/>
  </cols>
  <sheetData>
    <row r="1" spans="1:39" ht="1.5" customHeight="1" x14ac:dyDescent="0.2"/>
    <row r="2" spans="1:39" s="69" customFormat="1" ht="24.75" customHeight="1" x14ac:dyDescent="0.35">
      <c r="A2" s="124" t="s">
        <v>78</v>
      </c>
      <c r="B2" s="124"/>
      <c r="C2" s="124"/>
      <c r="D2" s="124"/>
      <c r="E2" s="124"/>
      <c r="F2" s="124"/>
      <c r="G2" s="124"/>
      <c r="H2" s="124"/>
      <c r="I2" s="124"/>
      <c r="J2" s="124"/>
      <c r="Z2" s="70"/>
      <c r="AA2" s="70"/>
      <c r="AB2" s="70"/>
      <c r="AC2" s="70"/>
      <c r="AD2" s="70"/>
      <c r="AE2" s="70"/>
      <c r="AF2" s="70"/>
      <c r="AG2" s="70"/>
      <c r="AH2" s="70"/>
      <c r="AI2" s="70"/>
      <c r="AJ2" s="70"/>
      <c r="AK2" s="73"/>
      <c r="AL2" s="73"/>
      <c r="AM2" s="70"/>
    </row>
    <row r="3" spans="1:39" s="69" customFormat="1" ht="24.75" customHeight="1" x14ac:dyDescent="0.4">
      <c r="A3" s="124" t="s">
        <v>106</v>
      </c>
      <c r="B3" s="124"/>
      <c r="C3" s="124"/>
      <c r="D3" s="124"/>
      <c r="E3" s="124"/>
      <c r="F3" s="124"/>
      <c r="G3" s="124"/>
      <c r="H3" s="124"/>
      <c r="I3" s="124"/>
      <c r="J3" s="124"/>
      <c r="Z3" s="70"/>
      <c r="AA3" s="70"/>
      <c r="AB3" s="70"/>
      <c r="AC3" s="70"/>
      <c r="AD3" s="70"/>
      <c r="AE3" s="70"/>
      <c r="AF3" s="70"/>
      <c r="AG3" s="70"/>
      <c r="AH3" s="70"/>
      <c r="AI3" s="70"/>
      <c r="AJ3" s="70"/>
      <c r="AK3" s="73"/>
      <c r="AL3" s="73"/>
      <c r="AM3" s="70"/>
    </row>
    <row r="4" spans="1:39" s="18" customFormat="1" ht="56.25" customHeight="1" x14ac:dyDescent="0.2">
      <c r="A4" s="127" t="s">
        <v>65</v>
      </c>
      <c r="B4" s="128"/>
      <c r="C4" s="128"/>
      <c r="D4" s="128"/>
      <c r="E4" s="128"/>
      <c r="F4" s="128"/>
      <c r="G4" s="128"/>
      <c r="H4" s="128"/>
      <c r="I4" s="128"/>
      <c r="J4" s="128"/>
      <c r="Z4" s="33"/>
      <c r="AA4" s="33"/>
      <c r="AB4" s="33"/>
      <c r="AC4" s="33"/>
      <c r="AD4" s="33"/>
      <c r="AE4" s="33"/>
      <c r="AF4" s="33"/>
      <c r="AG4" s="33"/>
      <c r="AH4" s="33"/>
      <c r="AI4" s="33"/>
      <c r="AJ4" s="33"/>
      <c r="AK4" s="74"/>
      <c r="AL4" s="74"/>
      <c r="AM4" s="33"/>
    </row>
    <row r="5" spans="1:39" ht="7.5" customHeight="1" thickBot="1" x14ac:dyDescent="0.25">
      <c r="A5" s="129"/>
      <c r="B5" s="130"/>
      <c r="C5" s="130"/>
      <c r="D5" s="131"/>
      <c r="E5" s="130"/>
      <c r="F5" s="131"/>
      <c r="G5" s="130"/>
      <c r="H5" s="130"/>
      <c r="I5" s="130"/>
      <c r="J5" s="130"/>
    </row>
    <row r="6" spans="1:39" s="19" customFormat="1" ht="39.75" customHeight="1" thickBot="1" x14ac:dyDescent="0.25">
      <c r="A6" s="46" t="s">
        <v>66</v>
      </c>
      <c r="B6" s="16"/>
      <c r="C6" s="132" t="s">
        <v>87</v>
      </c>
      <c r="D6" s="133"/>
      <c r="E6" s="15"/>
      <c r="F6" s="49" t="s">
        <v>79</v>
      </c>
      <c r="G6" s="134"/>
      <c r="H6" s="134"/>
      <c r="I6" s="135"/>
      <c r="J6" s="136"/>
      <c r="U6" s="20"/>
      <c r="Z6" s="34"/>
      <c r="AA6" s="34"/>
      <c r="AB6" s="34"/>
      <c r="AC6" s="34"/>
      <c r="AD6" s="34"/>
      <c r="AE6" s="34"/>
      <c r="AF6" s="34"/>
      <c r="AG6" s="34"/>
      <c r="AH6" s="34"/>
      <c r="AI6" s="34"/>
      <c r="AJ6" s="34"/>
      <c r="AK6" s="57"/>
      <c r="AL6" s="57"/>
      <c r="AM6" s="34"/>
    </row>
    <row r="7" spans="1:39" s="19" customFormat="1" ht="29.25" customHeight="1" thickBot="1" x14ac:dyDescent="0.25">
      <c r="A7" s="47"/>
      <c r="B7" s="48" t="str">
        <f>IF(E6&gt;40019999, "INVALID EMPLOYEE NUMBER","")</f>
        <v/>
      </c>
      <c r="C7" s="137" t="s">
        <v>98</v>
      </c>
      <c r="D7" s="138"/>
      <c r="E7" s="61"/>
      <c r="F7" s="49" t="s">
        <v>97</v>
      </c>
      <c r="G7" s="125"/>
      <c r="H7" s="126"/>
      <c r="I7" s="125"/>
      <c r="J7" s="23"/>
      <c r="U7" s="20"/>
      <c r="Z7" s="34"/>
      <c r="AA7" s="34"/>
      <c r="AB7" s="55" t="s">
        <v>80</v>
      </c>
      <c r="AC7" s="34"/>
      <c r="AD7" s="34"/>
      <c r="AE7" s="34"/>
      <c r="AF7" s="34"/>
      <c r="AG7" s="34"/>
      <c r="AH7" s="34"/>
      <c r="AI7" s="34"/>
      <c r="AJ7" s="34"/>
      <c r="AK7" s="57"/>
      <c r="AL7" s="57"/>
      <c r="AM7" s="34"/>
    </row>
    <row r="8" spans="1:39" s="19" customFormat="1" ht="18.75" customHeight="1" x14ac:dyDescent="0.2">
      <c r="A8" s="92" t="s">
        <v>92</v>
      </c>
      <c r="B8" s="94" t="s">
        <v>91</v>
      </c>
      <c r="C8" s="95"/>
      <c r="D8" s="98" t="s">
        <v>90</v>
      </c>
      <c r="E8" s="100" t="s">
        <v>89</v>
      </c>
      <c r="F8" s="100" t="s">
        <v>95</v>
      </c>
      <c r="G8" s="98" t="s">
        <v>96</v>
      </c>
      <c r="H8" s="82" t="s">
        <v>99</v>
      </c>
      <c r="I8" s="143" t="s">
        <v>93</v>
      </c>
      <c r="J8" s="140" t="s">
        <v>94</v>
      </c>
      <c r="K8" s="17"/>
      <c r="L8" s="17"/>
      <c r="M8" s="17"/>
      <c r="N8" s="17"/>
      <c r="O8" s="17"/>
      <c r="P8" s="17"/>
      <c r="Z8" s="34"/>
      <c r="AA8" s="34"/>
      <c r="AB8" s="55" t="s">
        <v>81</v>
      </c>
      <c r="AC8" s="34"/>
      <c r="AD8" s="34"/>
      <c r="AE8" s="34"/>
      <c r="AF8" s="34"/>
      <c r="AG8" s="34"/>
      <c r="AH8" s="34"/>
      <c r="AI8" s="34"/>
      <c r="AJ8" s="34"/>
      <c r="AK8" s="57"/>
      <c r="AL8" s="57"/>
      <c r="AM8" s="34"/>
    </row>
    <row r="9" spans="1:39" s="19" customFormat="1" ht="70.5" customHeight="1" thickBot="1" x14ac:dyDescent="0.25">
      <c r="A9" s="93"/>
      <c r="B9" s="96"/>
      <c r="C9" s="97"/>
      <c r="D9" s="99"/>
      <c r="E9" s="101"/>
      <c r="F9" s="101"/>
      <c r="G9" s="145"/>
      <c r="H9" s="83"/>
      <c r="I9" s="144"/>
      <c r="J9" s="99"/>
      <c r="K9" s="17"/>
      <c r="L9" s="17"/>
      <c r="M9" s="17"/>
      <c r="N9" s="17"/>
      <c r="O9" s="17"/>
      <c r="P9" s="17"/>
      <c r="Z9" s="34"/>
      <c r="AA9" s="34"/>
      <c r="AB9" s="34"/>
      <c r="AC9" s="34"/>
      <c r="AD9" s="34"/>
      <c r="AE9" s="34"/>
      <c r="AF9" s="34"/>
      <c r="AG9" s="34"/>
      <c r="AH9" s="34"/>
      <c r="AI9" s="34"/>
      <c r="AJ9" s="34"/>
      <c r="AK9" s="57"/>
      <c r="AL9" s="57"/>
      <c r="AM9" s="34"/>
    </row>
    <row r="10" spans="1:39" s="19" customFormat="1" ht="18.75" customHeight="1" x14ac:dyDescent="0.2">
      <c r="A10" s="14"/>
      <c r="B10" s="141"/>
      <c r="C10" s="142"/>
      <c r="D10" s="3"/>
      <c r="E10" s="24"/>
      <c r="F10" s="52" t="str">
        <f>IF(E10="","",VLOOKUP(E10,AF$20:AL$31,7,FALSE))</f>
        <v/>
      </c>
      <c r="G10" s="68"/>
      <c r="H10" s="83"/>
      <c r="I10" s="50" t="str">
        <f t="shared" ref="I10" si="0">IF(G10="","",ROUND((F10*G10),2))</f>
        <v/>
      </c>
      <c r="J10" s="50" t="str">
        <f t="shared" ref="J10" si="1">IF(G10="","",ROUND((I10*0.1207),2))</f>
        <v/>
      </c>
      <c r="K10" s="17"/>
      <c r="L10" s="17"/>
      <c r="M10" s="17"/>
      <c r="N10" s="17"/>
      <c r="O10" s="17"/>
      <c r="P10" s="17"/>
      <c r="U10" s="21"/>
      <c r="V10" s="22"/>
      <c r="W10" s="22"/>
      <c r="X10" s="20"/>
      <c r="Y10" s="20"/>
      <c r="Z10" s="34"/>
      <c r="AA10" s="34"/>
      <c r="AB10" s="55" t="s">
        <v>29</v>
      </c>
      <c r="AC10" s="34"/>
      <c r="AD10" s="34">
        <v>2023</v>
      </c>
      <c r="AE10" s="34"/>
      <c r="AF10" s="56"/>
      <c r="AG10" s="58"/>
      <c r="AH10" s="34"/>
      <c r="AI10" s="34"/>
      <c r="AJ10" s="34"/>
      <c r="AK10" s="57"/>
      <c r="AL10" s="57"/>
      <c r="AM10" s="34"/>
    </row>
    <row r="11" spans="1:39" s="19" customFormat="1" ht="18.75" customHeight="1" x14ac:dyDescent="0.2">
      <c r="A11" s="14"/>
      <c r="B11" s="102"/>
      <c r="C11" s="103"/>
      <c r="D11" s="1"/>
      <c r="E11" s="24"/>
      <c r="F11" s="52" t="str">
        <f t="shared" ref="F11:F28" si="2">IF(E11="","",VLOOKUP(E11,AF$20:AL$31,7,FALSE))</f>
        <v/>
      </c>
      <c r="G11" s="67"/>
      <c r="H11" s="83"/>
      <c r="I11" s="50" t="str">
        <f t="shared" ref="I11:I28" si="3">IF(G11="","",ROUND((F11*G11),2))</f>
        <v/>
      </c>
      <c r="J11" s="50" t="str">
        <f t="shared" ref="J11:J28" si="4">IF(G11="","",ROUND((I11*0.1207),2))</f>
        <v/>
      </c>
      <c r="K11" s="17"/>
      <c r="L11" s="17"/>
      <c r="M11" s="17"/>
      <c r="N11" s="17"/>
      <c r="O11" s="17"/>
      <c r="P11" s="17"/>
      <c r="U11" s="21"/>
      <c r="V11" s="22"/>
      <c r="W11" s="22"/>
      <c r="X11" s="20"/>
      <c r="Y11" s="20"/>
      <c r="Z11" s="34"/>
      <c r="AA11" s="34"/>
      <c r="AB11" s="55" t="s">
        <v>30</v>
      </c>
      <c r="AC11" s="34"/>
      <c r="AD11" s="34">
        <v>2024</v>
      </c>
      <c r="AE11" s="34"/>
      <c r="AF11" s="56" t="s">
        <v>23</v>
      </c>
      <c r="AG11" s="58">
        <v>21828</v>
      </c>
      <c r="AH11" s="34"/>
      <c r="AI11" s="34"/>
      <c r="AJ11" s="34"/>
      <c r="AK11" s="57"/>
      <c r="AL11" s="57"/>
      <c r="AM11" s="34"/>
    </row>
    <row r="12" spans="1:39" s="19" customFormat="1" ht="18.75" customHeight="1" x14ac:dyDescent="0.2">
      <c r="A12" s="14"/>
      <c r="B12" s="102"/>
      <c r="C12" s="103"/>
      <c r="D12" s="1"/>
      <c r="E12" s="24"/>
      <c r="F12" s="52" t="str">
        <f t="shared" si="2"/>
        <v/>
      </c>
      <c r="G12" s="67"/>
      <c r="H12" s="84"/>
      <c r="I12" s="50" t="str">
        <f t="shared" si="3"/>
        <v/>
      </c>
      <c r="J12" s="50" t="str">
        <f t="shared" si="4"/>
        <v/>
      </c>
      <c r="K12" s="17"/>
      <c r="L12" s="17"/>
      <c r="M12" s="17"/>
      <c r="N12" s="17"/>
      <c r="O12" s="17"/>
      <c r="P12" s="17"/>
      <c r="U12" s="21"/>
      <c r="V12" s="22"/>
      <c r="W12" s="22"/>
      <c r="X12" s="20"/>
      <c r="Y12" s="20"/>
      <c r="Z12" s="34"/>
      <c r="AA12" s="34"/>
      <c r="AB12" s="55" t="s">
        <v>31</v>
      </c>
      <c r="AC12" s="34"/>
      <c r="AD12" s="34">
        <v>2025</v>
      </c>
      <c r="AE12" s="34"/>
      <c r="AF12" s="56" t="s">
        <v>24</v>
      </c>
      <c r="AG12" s="58">
        <f t="shared" ref="AG12:AG13" si="5">AL23*52*36.25</f>
        <v>25409.800000000003</v>
      </c>
      <c r="AH12" s="34"/>
      <c r="AI12" s="34"/>
      <c r="AJ12" s="34"/>
      <c r="AK12" s="57"/>
      <c r="AL12" s="57"/>
      <c r="AM12" s="34"/>
    </row>
    <row r="13" spans="1:39" s="19" customFormat="1" ht="18.75" customHeight="1" x14ac:dyDescent="0.2">
      <c r="A13" s="14"/>
      <c r="B13" s="102"/>
      <c r="C13" s="103"/>
      <c r="D13" s="1"/>
      <c r="E13" s="24"/>
      <c r="F13" s="52" t="str">
        <f t="shared" si="2"/>
        <v/>
      </c>
      <c r="G13" s="67"/>
      <c r="H13" s="84"/>
      <c r="I13" s="50" t="str">
        <f t="shared" si="3"/>
        <v/>
      </c>
      <c r="J13" s="50" t="str">
        <f t="shared" si="4"/>
        <v/>
      </c>
      <c r="K13" s="17"/>
      <c r="L13" s="17"/>
      <c r="M13" s="17"/>
      <c r="N13" s="17"/>
      <c r="O13" s="17"/>
      <c r="P13" s="17"/>
      <c r="U13" s="21"/>
      <c r="V13" s="22"/>
      <c r="W13" s="22"/>
      <c r="X13" s="20"/>
      <c r="Y13" s="20"/>
      <c r="Z13" s="34"/>
      <c r="AA13" s="34"/>
      <c r="AB13" s="55" t="s">
        <v>32</v>
      </c>
      <c r="AC13" s="34"/>
      <c r="AD13" s="34">
        <v>2026</v>
      </c>
      <c r="AE13" s="34"/>
      <c r="AF13" s="56" t="s">
        <v>25</v>
      </c>
      <c r="AG13" s="58">
        <f t="shared" si="5"/>
        <v>30668.949999999997</v>
      </c>
      <c r="AH13" s="34"/>
      <c r="AI13" s="34"/>
      <c r="AJ13" s="34"/>
      <c r="AK13" s="57"/>
      <c r="AL13" s="57"/>
      <c r="AM13" s="34"/>
    </row>
    <row r="14" spans="1:39" s="19" customFormat="1" ht="18.75" customHeight="1" thickBot="1" x14ac:dyDescent="0.25">
      <c r="A14" s="14"/>
      <c r="B14" s="102"/>
      <c r="C14" s="103"/>
      <c r="D14" s="1"/>
      <c r="E14" s="24"/>
      <c r="F14" s="52" t="str">
        <f t="shared" si="2"/>
        <v/>
      </c>
      <c r="G14" s="67"/>
      <c r="H14" s="85"/>
      <c r="I14" s="50" t="str">
        <f t="shared" si="3"/>
        <v/>
      </c>
      <c r="J14" s="50" t="str">
        <f t="shared" si="4"/>
        <v/>
      </c>
      <c r="K14" s="17"/>
      <c r="L14" s="17"/>
      <c r="M14" s="17"/>
      <c r="N14" s="17"/>
      <c r="O14" s="17"/>
      <c r="P14" s="17"/>
      <c r="U14" s="21"/>
      <c r="V14" s="22"/>
      <c r="W14" s="22"/>
      <c r="X14" s="20"/>
      <c r="Y14" s="20"/>
      <c r="Z14" s="34"/>
      <c r="AA14" s="34"/>
      <c r="AB14" s="55" t="s">
        <v>33</v>
      </c>
      <c r="AC14" s="34"/>
      <c r="AD14" s="34">
        <v>2027</v>
      </c>
      <c r="AE14" s="34"/>
      <c r="AF14" s="56" t="s">
        <v>26</v>
      </c>
      <c r="AG14" s="58">
        <f>AL26*52*36.25</f>
        <v>37304.149999999994</v>
      </c>
      <c r="AH14" s="34"/>
      <c r="AI14" s="34"/>
      <c r="AJ14" s="34"/>
      <c r="AK14" s="57"/>
      <c r="AL14" s="57"/>
      <c r="AM14" s="34"/>
    </row>
    <row r="15" spans="1:39" s="19" customFormat="1" ht="18.75" customHeight="1" x14ac:dyDescent="0.2">
      <c r="A15" s="14"/>
      <c r="B15" s="102"/>
      <c r="C15" s="103"/>
      <c r="D15" s="1"/>
      <c r="E15" s="24"/>
      <c r="F15" s="52" t="str">
        <f t="shared" si="2"/>
        <v/>
      </c>
      <c r="G15" s="67"/>
      <c r="H15" s="86"/>
      <c r="I15" s="50" t="str">
        <f t="shared" si="3"/>
        <v/>
      </c>
      <c r="J15" s="50" t="str">
        <f t="shared" si="4"/>
        <v/>
      </c>
      <c r="K15" s="17"/>
      <c r="L15" s="17"/>
      <c r="M15" s="17"/>
      <c r="N15" s="17"/>
      <c r="O15" s="17"/>
      <c r="P15" s="17"/>
      <c r="U15" s="21"/>
      <c r="V15" s="22"/>
      <c r="W15" s="22"/>
      <c r="X15" s="20"/>
      <c r="Y15" s="20"/>
      <c r="Z15" s="34"/>
      <c r="AA15" s="34"/>
      <c r="AB15" s="55" t="s">
        <v>34</v>
      </c>
      <c r="AC15" s="34"/>
      <c r="AD15" s="34"/>
      <c r="AE15" s="34"/>
      <c r="AF15" s="56" t="s">
        <v>27</v>
      </c>
      <c r="AG15" s="58">
        <f>AL28*52*36.25</f>
        <v>45843.200000000004</v>
      </c>
      <c r="AH15" s="34"/>
      <c r="AI15" s="34"/>
      <c r="AJ15" s="34"/>
      <c r="AK15" s="57"/>
      <c r="AL15" s="57"/>
      <c r="AM15" s="34"/>
    </row>
    <row r="16" spans="1:39" s="19" customFormat="1" ht="18.75" customHeight="1" x14ac:dyDescent="0.2">
      <c r="A16" s="14"/>
      <c r="B16" s="102"/>
      <c r="C16" s="103"/>
      <c r="D16" s="1"/>
      <c r="E16" s="24"/>
      <c r="F16" s="52" t="str">
        <f t="shared" si="2"/>
        <v/>
      </c>
      <c r="G16" s="67"/>
      <c r="H16" s="86"/>
      <c r="I16" s="50" t="str">
        <f t="shared" si="3"/>
        <v/>
      </c>
      <c r="J16" s="50" t="str">
        <f t="shared" si="4"/>
        <v/>
      </c>
      <c r="K16" s="17"/>
      <c r="L16" s="17"/>
      <c r="M16" s="17"/>
      <c r="N16" s="17"/>
      <c r="O16" s="17"/>
      <c r="P16" s="17"/>
      <c r="U16" s="21"/>
      <c r="V16" s="22"/>
      <c r="W16" s="22"/>
      <c r="X16" s="20"/>
      <c r="Y16" s="20"/>
      <c r="Z16" s="34"/>
      <c r="AA16" s="34"/>
      <c r="AB16" s="55" t="s">
        <v>35</v>
      </c>
      <c r="AC16" s="34"/>
      <c r="AD16" s="34"/>
      <c r="AE16" s="34"/>
      <c r="AF16" s="56" t="s">
        <v>22</v>
      </c>
      <c r="AG16" s="58">
        <f>AL30*52*36.25</f>
        <v>25918.75</v>
      </c>
      <c r="AH16" s="34"/>
      <c r="AI16" s="34"/>
      <c r="AJ16" s="34"/>
      <c r="AK16" s="57"/>
      <c r="AL16" s="57"/>
      <c r="AM16" s="34"/>
    </row>
    <row r="17" spans="1:39" s="19" customFormat="1" ht="18.75" customHeight="1" x14ac:dyDescent="0.2">
      <c r="A17" s="14"/>
      <c r="B17" s="102"/>
      <c r="C17" s="103"/>
      <c r="D17" s="1"/>
      <c r="E17" s="24"/>
      <c r="F17" s="52" t="str">
        <f t="shared" si="2"/>
        <v/>
      </c>
      <c r="G17" s="67"/>
      <c r="H17" s="86"/>
      <c r="I17" s="50" t="str">
        <f t="shared" si="3"/>
        <v/>
      </c>
      <c r="J17" s="50" t="str">
        <f t="shared" si="4"/>
        <v/>
      </c>
      <c r="K17" s="17"/>
      <c r="L17" s="17"/>
      <c r="M17" s="17"/>
      <c r="N17" s="17"/>
      <c r="O17" s="17"/>
      <c r="P17" s="17"/>
      <c r="U17" s="21"/>
      <c r="V17" s="22"/>
      <c r="W17" s="22"/>
      <c r="Z17" s="34"/>
      <c r="AA17" s="34"/>
      <c r="AB17" s="55" t="s">
        <v>36</v>
      </c>
      <c r="AC17" s="34"/>
      <c r="AD17" s="34"/>
      <c r="AE17" s="34"/>
      <c r="AF17" s="56"/>
      <c r="AG17" s="57"/>
      <c r="AH17" s="34"/>
      <c r="AI17" s="34"/>
      <c r="AJ17" s="34"/>
      <c r="AK17" s="57"/>
      <c r="AL17" s="57"/>
      <c r="AM17" s="34"/>
    </row>
    <row r="18" spans="1:39" s="19" customFormat="1" ht="18.75" customHeight="1" x14ac:dyDescent="0.2">
      <c r="A18" s="14"/>
      <c r="B18" s="102"/>
      <c r="C18" s="103"/>
      <c r="D18" s="1"/>
      <c r="E18" s="24"/>
      <c r="F18" s="52" t="str">
        <f t="shared" si="2"/>
        <v/>
      </c>
      <c r="G18" s="67"/>
      <c r="H18" s="86"/>
      <c r="I18" s="50" t="str">
        <f t="shared" si="3"/>
        <v/>
      </c>
      <c r="J18" s="50" t="str">
        <f t="shared" si="4"/>
        <v/>
      </c>
      <c r="K18" s="17"/>
      <c r="L18" s="17"/>
      <c r="M18" s="17"/>
      <c r="N18" s="17"/>
      <c r="O18" s="17"/>
      <c r="P18" s="17"/>
      <c r="U18" s="21"/>
      <c r="V18" s="22"/>
      <c r="W18" s="22"/>
      <c r="Z18" s="34"/>
      <c r="AA18" s="34"/>
      <c r="AB18" s="55" t="s">
        <v>37</v>
      </c>
      <c r="AC18" s="34"/>
      <c r="AD18" s="34"/>
      <c r="AE18" s="34"/>
      <c r="AF18" s="56"/>
      <c r="AG18" s="57"/>
      <c r="AH18" s="34"/>
      <c r="AI18" s="34"/>
      <c r="AJ18" s="34"/>
      <c r="AK18" s="57"/>
      <c r="AL18" s="57"/>
      <c r="AM18" s="34"/>
    </row>
    <row r="19" spans="1:39" s="19" customFormat="1" ht="18.75" customHeight="1" x14ac:dyDescent="0.2">
      <c r="A19" s="14"/>
      <c r="B19" s="102"/>
      <c r="C19" s="103"/>
      <c r="D19" s="1"/>
      <c r="E19" s="24"/>
      <c r="F19" s="52" t="str">
        <f t="shared" si="2"/>
        <v/>
      </c>
      <c r="G19" s="67"/>
      <c r="H19" s="86"/>
      <c r="I19" s="50" t="str">
        <f t="shared" si="3"/>
        <v/>
      </c>
      <c r="J19" s="50" t="str">
        <f t="shared" si="4"/>
        <v/>
      </c>
      <c r="K19" s="17"/>
      <c r="L19" s="17"/>
      <c r="M19" s="17"/>
      <c r="N19" s="17"/>
      <c r="O19" s="17"/>
      <c r="P19" s="17"/>
      <c r="U19" s="21"/>
      <c r="V19" s="22"/>
      <c r="W19" s="22"/>
      <c r="Z19" s="34"/>
      <c r="AA19" s="34"/>
      <c r="AB19" s="55" t="s">
        <v>38</v>
      </c>
      <c r="AC19" s="34"/>
      <c r="AD19" s="34"/>
      <c r="AE19" s="34"/>
      <c r="AF19"/>
      <c r="AG19"/>
      <c r="AH19" s="34"/>
      <c r="AI19" s="34"/>
      <c r="AJ19" s="34"/>
      <c r="AK19" s="57"/>
      <c r="AL19" s="57"/>
      <c r="AM19" s="34"/>
    </row>
    <row r="20" spans="1:39" s="19" customFormat="1" ht="18.75" customHeight="1" x14ac:dyDescent="0.2">
      <c r="A20" s="14"/>
      <c r="B20" s="102"/>
      <c r="C20" s="103"/>
      <c r="D20" s="1"/>
      <c r="E20" s="24"/>
      <c r="F20" s="52" t="str">
        <f t="shared" si="2"/>
        <v/>
      </c>
      <c r="G20" s="67"/>
      <c r="H20" s="86"/>
      <c r="I20" s="50" t="str">
        <f t="shared" si="3"/>
        <v/>
      </c>
      <c r="J20" s="50" t="str">
        <f t="shared" si="4"/>
        <v/>
      </c>
      <c r="K20" s="17"/>
      <c r="L20" s="17"/>
      <c r="M20" s="17"/>
      <c r="N20" s="17"/>
      <c r="O20" s="17"/>
      <c r="P20" s="17"/>
      <c r="U20" s="21"/>
      <c r="V20" s="22"/>
      <c r="W20" s="22"/>
      <c r="Z20" s="34"/>
      <c r="AA20" s="34"/>
      <c r="AB20" s="55" t="s">
        <v>39</v>
      </c>
      <c r="AC20" s="34"/>
      <c r="AD20" s="34"/>
      <c r="AE20" s="34"/>
      <c r="AF20" s="34"/>
      <c r="AG20" s="59"/>
      <c r="AH20" s="34"/>
      <c r="AI20" s="34"/>
      <c r="AJ20" s="34"/>
      <c r="AK20" s="57"/>
      <c r="AL20" s="57"/>
      <c r="AM20" s="34"/>
    </row>
    <row r="21" spans="1:39" s="19" customFormat="1" ht="18.75" customHeight="1" x14ac:dyDescent="0.2">
      <c r="A21" s="14"/>
      <c r="B21" s="102"/>
      <c r="C21" s="103"/>
      <c r="D21" s="1"/>
      <c r="E21" s="24"/>
      <c r="F21" s="52" t="str">
        <f t="shared" si="2"/>
        <v/>
      </c>
      <c r="G21" s="67"/>
      <c r="H21" s="86"/>
      <c r="I21" s="50" t="str">
        <f t="shared" si="3"/>
        <v/>
      </c>
      <c r="J21" s="50" t="str">
        <f t="shared" si="4"/>
        <v/>
      </c>
      <c r="K21" s="17"/>
      <c r="L21" s="17"/>
      <c r="M21" s="17"/>
      <c r="N21" s="17"/>
      <c r="O21" s="17"/>
      <c r="P21" s="17"/>
      <c r="U21" s="21"/>
      <c r="V21" s="22"/>
      <c r="W21" s="22"/>
      <c r="Z21" s="34"/>
      <c r="AA21" s="34"/>
      <c r="AB21" s="55" t="s">
        <v>40</v>
      </c>
      <c r="AC21" s="34"/>
      <c r="AD21" s="34"/>
      <c r="AE21" s="34"/>
      <c r="AF21" s="56"/>
      <c r="AG21" s="57">
        <v>7.4</v>
      </c>
      <c r="AH21" s="57">
        <v>8.2899999999999991</v>
      </c>
      <c r="AI21" s="57">
        <v>8.48</v>
      </c>
      <c r="AJ21" s="57">
        <v>8.83</v>
      </c>
      <c r="AK21" s="57">
        <v>9.06</v>
      </c>
      <c r="AL21" s="57"/>
      <c r="AM21" s="34">
        <v>0</v>
      </c>
    </row>
    <row r="22" spans="1:39" s="19" customFormat="1" ht="18.75" customHeight="1" x14ac:dyDescent="0.2">
      <c r="A22" s="14"/>
      <c r="B22" s="102"/>
      <c r="C22" s="103"/>
      <c r="D22" s="1"/>
      <c r="E22" s="24"/>
      <c r="F22" s="52" t="str">
        <f t="shared" si="2"/>
        <v/>
      </c>
      <c r="G22" s="67"/>
      <c r="H22" s="86"/>
      <c r="I22" s="50" t="str">
        <f t="shared" si="3"/>
        <v/>
      </c>
      <c r="J22" s="50" t="str">
        <f t="shared" si="4"/>
        <v/>
      </c>
      <c r="K22" s="17"/>
      <c r="L22" s="17"/>
      <c r="M22" s="17"/>
      <c r="N22" s="17"/>
      <c r="O22" s="17"/>
      <c r="P22" s="17"/>
      <c r="U22" s="21"/>
      <c r="V22" s="22"/>
      <c r="W22" s="22"/>
      <c r="Z22" s="34"/>
      <c r="AA22" s="34"/>
      <c r="AB22" s="34"/>
      <c r="AC22" s="34"/>
      <c r="AD22" s="34"/>
      <c r="AE22" s="34"/>
      <c r="AF22" s="56" t="s">
        <v>15</v>
      </c>
      <c r="AG22" s="57">
        <v>8.7899999999999991</v>
      </c>
      <c r="AH22" s="57">
        <v>8.9</v>
      </c>
      <c r="AI22" s="57">
        <v>9</v>
      </c>
      <c r="AJ22" s="57">
        <v>9.19</v>
      </c>
      <c r="AK22" s="57">
        <v>9.42</v>
      </c>
      <c r="AL22" s="34">
        <v>12</v>
      </c>
      <c r="AM22" s="34"/>
    </row>
    <row r="23" spans="1:39" s="19" customFormat="1" ht="18.75" customHeight="1" x14ac:dyDescent="0.2">
      <c r="A23" s="14"/>
      <c r="B23" s="102"/>
      <c r="C23" s="103"/>
      <c r="D23" s="1"/>
      <c r="E23" s="24"/>
      <c r="F23" s="52" t="str">
        <f t="shared" si="2"/>
        <v/>
      </c>
      <c r="G23" s="67"/>
      <c r="H23" s="86"/>
      <c r="I23" s="50" t="str">
        <f t="shared" si="3"/>
        <v/>
      </c>
      <c r="J23" s="50" t="str">
        <f t="shared" si="4"/>
        <v/>
      </c>
      <c r="K23" s="17"/>
      <c r="L23" s="17"/>
      <c r="M23" s="17"/>
      <c r="N23" s="17"/>
      <c r="O23" s="17"/>
      <c r="P23" s="17"/>
      <c r="U23" s="21"/>
      <c r="V23" s="22"/>
      <c r="Z23" s="34"/>
      <c r="AA23" s="34"/>
      <c r="AB23" s="55" t="s">
        <v>2</v>
      </c>
      <c r="AC23" s="34"/>
      <c r="AD23" s="34"/>
      <c r="AE23" s="34"/>
      <c r="AF23" s="56" t="s">
        <v>14</v>
      </c>
      <c r="AG23" s="57">
        <v>10.72</v>
      </c>
      <c r="AH23" s="57">
        <v>10.82</v>
      </c>
      <c r="AI23" s="57">
        <v>10.94</v>
      </c>
      <c r="AJ23" s="57">
        <v>11.13</v>
      </c>
      <c r="AK23" s="57">
        <v>11.36</v>
      </c>
      <c r="AL23" s="34">
        <v>13.48</v>
      </c>
      <c r="AM23" s="34"/>
    </row>
    <row r="24" spans="1:39" s="19" customFormat="1" ht="18.75" customHeight="1" x14ac:dyDescent="0.2">
      <c r="A24" s="14"/>
      <c r="B24" s="102"/>
      <c r="C24" s="103"/>
      <c r="D24" s="1"/>
      <c r="E24" s="24"/>
      <c r="F24" s="52" t="str">
        <f t="shared" si="2"/>
        <v/>
      </c>
      <c r="G24" s="67"/>
      <c r="H24" s="86"/>
      <c r="I24" s="50" t="str">
        <f t="shared" si="3"/>
        <v/>
      </c>
      <c r="J24" s="50" t="str">
        <f t="shared" si="4"/>
        <v/>
      </c>
      <c r="K24" s="17"/>
      <c r="L24" s="17"/>
      <c r="M24" s="17"/>
      <c r="N24" s="17"/>
      <c r="O24" s="17"/>
      <c r="P24" s="17"/>
      <c r="U24" s="21"/>
      <c r="V24" s="22"/>
      <c r="Z24" s="34"/>
      <c r="AA24" s="34"/>
      <c r="AB24" s="55" t="s">
        <v>28</v>
      </c>
      <c r="AC24" s="34"/>
      <c r="AD24" s="34"/>
      <c r="AE24" s="34"/>
      <c r="AF24" s="56" t="s">
        <v>16</v>
      </c>
      <c r="AG24" s="57">
        <v>13.14</v>
      </c>
      <c r="AH24" s="57">
        <v>13.27</v>
      </c>
      <c r="AI24" s="57">
        <v>13.42</v>
      </c>
      <c r="AJ24" s="57">
        <v>13.65</v>
      </c>
      <c r="AK24" s="57">
        <v>13.92</v>
      </c>
      <c r="AL24" s="34">
        <v>16.27</v>
      </c>
      <c r="AM24" s="34"/>
    </row>
    <row r="25" spans="1:39" s="19" customFormat="1" ht="18.75" customHeight="1" x14ac:dyDescent="0.2">
      <c r="A25" s="14"/>
      <c r="B25" s="102"/>
      <c r="C25" s="103"/>
      <c r="D25" s="1"/>
      <c r="E25" s="24"/>
      <c r="F25" s="52" t="str">
        <f t="shared" si="2"/>
        <v/>
      </c>
      <c r="G25" s="67"/>
      <c r="H25" s="86"/>
      <c r="I25" s="50" t="str">
        <f t="shared" si="3"/>
        <v/>
      </c>
      <c r="J25" s="50" t="str">
        <f t="shared" si="4"/>
        <v/>
      </c>
      <c r="K25" s="17"/>
      <c r="L25" s="17"/>
      <c r="M25" s="17"/>
      <c r="N25" s="17"/>
      <c r="O25" s="17"/>
      <c r="P25" s="17"/>
      <c r="V25" s="22"/>
      <c r="Z25" s="34"/>
      <c r="AA25" s="34"/>
      <c r="AB25" s="55" t="s">
        <v>56</v>
      </c>
      <c r="AC25" s="34"/>
      <c r="AD25" s="34"/>
      <c r="AE25" s="34"/>
      <c r="AF25" s="56" t="s">
        <v>17</v>
      </c>
      <c r="AG25" s="57">
        <v>13.61</v>
      </c>
      <c r="AH25" s="57">
        <v>13.75</v>
      </c>
      <c r="AI25" s="57">
        <v>13.9</v>
      </c>
      <c r="AJ25" s="57">
        <v>14.14</v>
      </c>
      <c r="AK25" s="57">
        <v>14.42</v>
      </c>
      <c r="AL25" s="19">
        <v>16.27</v>
      </c>
    </row>
    <row r="26" spans="1:39" s="19" customFormat="1" ht="18.75" customHeight="1" x14ac:dyDescent="0.2">
      <c r="A26" s="14"/>
      <c r="B26" s="102"/>
      <c r="C26" s="103"/>
      <c r="D26" s="1"/>
      <c r="E26" s="24"/>
      <c r="F26" s="52" t="str">
        <f t="shared" si="2"/>
        <v/>
      </c>
      <c r="G26" s="67"/>
      <c r="H26" s="86"/>
      <c r="I26" s="50" t="str">
        <f t="shared" si="3"/>
        <v/>
      </c>
      <c r="J26" s="50" t="str">
        <f t="shared" si="4"/>
        <v/>
      </c>
      <c r="K26" s="17"/>
      <c r="L26" s="17"/>
      <c r="M26" s="17"/>
      <c r="N26" s="17"/>
      <c r="O26" s="17"/>
      <c r="P26" s="17"/>
      <c r="U26" s="20" t="s">
        <v>12</v>
      </c>
      <c r="Z26" s="34"/>
      <c r="AA26" s="34"/>
      <c r="AB26" s="55" t="s">
        <v>22</v>
      </c>
      <c r="AC26" s="34"/>
      <c r="AD26" s="34"/>
      <c r="AE26" s="34"/>
      <c r="AF26" s="56" t="s">
        <v>18</v>
      </c>
      <c r="AG26" s="57">
        <v>16.149999999999999</v>
      </c>
      <c r="AH26" s="57">
        <v>16.309999999999999</v>
      </c>
      <c r="AI26" s="57">
        <v>16.489999999999998</v>
      </c>
      <c r="AJ26" s="57">
        <v>16.77</v>
      </c>
      <c r="AK26" s="57">
        <v>17.100000000000001</v>
      </c>
      <c r="AL26" s="34">
        <v>19.79</v>
      </c>
      <c r="AM26" s="34"/>
    </row>
    <row r="27" spans="1:39" s="19" customFormat="1" ht="18.75" customHeight="1" x14ac:dyDescent="0.2">
      <c r="A27" s="14"/>
      <c r="B27" s="102"/>
      <c r="C27" s="103"/>
      <c r="D27" s="1"/>
      <c r="E27" s="24"/>
      <c r="F27" s="52" t="str">
        <f t="shared" si="2"/>
        <v/>
      </c>
      <c r="G27" s="67"/>
      <c r="H27" s="86"/>
      <c r="I27" s="50" t="str">
        <f t="shared" si="3"/>
        <v/>
      </c>
      <c r="J27" s="50" t="str">
        <f t="shared" si="4"/>
        <v/>
      </c>
      <c r="K27" s="17"/>
      <c r="L27" s="17"/>
      <c r="M27" s="17"/>
      <c r="N27" s="17"/>
      <c r="O27" s="17"/>
      <c r="P27" s="17"/>
      <c r="U27" s="20" t="s">
        <v>13</v>
      </c>
      <c r="Z27" s="34"/>
      <c r="AA27" s="34"/>
      <c r="AB27" s="55" t="s">
        <v>57</v>
      </c>
      <c r="AC27" s="34"/>
      <c r="AD27" s="34"/>
      <c r="AE27" s="34"/>
      <c r="AF27" s="56" t="s">
        <v>19</v>
      </c>
      <c r="AG27" s="57">
        <v>16.72</v>
      </c>
      <c r="AH27" s="57">
        <v>16.89</v>
      </c>
      <c r="AI27" s="57">
        <v>17.07</v>
      </c>
      <c r="AJ27" s="57">
        <v>17.36</v>
      </c>
      <c r="AK27" s="57">
        <v>17.71</v>
      </c>
      <c r="AL27" s="34">
        <v>19.79</v>
      </c>
      <c r="AM27" s="34"/>
    </row>
    <row r="28" spans="1:39" s="19" customFormat="1" ht="18.75" customHeight="1" thickBot="1" x14ac:dyDescent="0.25">
      <c r="A28" s="14"/>
      <c r="B28" s="148"/>
      <c r="C28" s="149"/>
      <c r="D28" s="2"/>
      <c r="E28" s="24"/>
      <c r="F28" s="52" t="str">
        <f t="shared" si="2"/>
        <v/>
      </c>
      <c r="G28" s="25"/>
      <c r="H28" s="87"/>
      <c r="I28" s="50" t="str">
        <f t="shared" si="3"/>
        <v/>
      </c>
      <c r="J28" s="50" t="str">
        <f t="shared" si="4"/>
        <v/>
      </c>
      <c r="K28" s="17"/>
      <c r="L28" s="17"/>
      <c r="M28" s="17"/>
      <c r="N28" s="17"/>
      <c r="O28" s="17"/>
      <c r="P28" s="17"/>
      <c r="Z28" s="34"/>
      <c r="AA28" s="34"/>
      <c r="AB28" s="55" t="s">
        <v>58</v>
      </c>
      <c r="AC28" s="34"/>
      <c r="AD28" s="34"/>
      <c r="AE28" s="34"/>
      <c r="AF28" s="56" t="s">
        <v>20</v>
      </c>
      <c r="AG28" s="57">
        <v>19.84</v>
      </c>
      <c r="AH28" s="57">
        <v>20.04</v>
      </c>
      <c r="AI28" s="57">
        <v>20.260000000000002</v>
      </c>
      <c r="AJ28" s="57">
        <v>20.6</v>
      </c>
      <c r="AK28" s="57">
        <v>21.01</v>
      </c>
      <c r="AL28" s="34">
        <v>24.32</v>
      </c>
      <c r="AM28" s="34"/>
    </row>
    <row r="29" spans="1:39" ht="17.25" customHeight="1" thickBot="1" x14ac:dyDescent="0.3">
      <c r="A29" s="71" t="s">
        <v>82</v>
      </c>
      <c r="B29" s="62"/>
      <c r="C29" s="63"/>
      <c r="D29" s="64"/>
      <c r="E29" s="65"/>
      <c r="F29" s="38" t="s">
        <v>11</v>
      </c>
      <c r="G29" s="36">
        <f>SUM(G10:G28)</f>
        <v>0</v>
      </c>
      <c r="H29" s="36"/>
      <c r="I29" s="51">
        <f>SUM(I10:I28)</f>
        <v>0</v>
      </c>
      <c r="J29" s="51">
        <f>SUM(J10:J28)</f>
        <v>0</v>
      </c>
      <c r="U29" s="19"/>
      <c r="V29" s="19"/>
      <c r="Y29" s="19"/>
      <c r="AB29" s="8" t="s">
        <v>59</v>
      </c>
      <c r="AF29" s="56" t="s">
        <v>21</v>
      </c>
      <c r="AG29" s="57">
        <v>20.55</v>
      </c>
      <c r="AH29" s="57">
        <v>20.75</v>
      </c>
      <c r="AI29" s="57">
        <v>20.98</v>
      </c>
      <c r="AJ29" s="57">
        <v>21.34</v>
      </c>
      <c r="AK29" s="72">
        <v>21.76</v>
      </c>
      <c r="AL29" s="34">
        <v>24.32</v>
      </c>
      <c r="AM29" s="34"/>
    </row>
    <row r="30" spans="1:39" ht="15" customHeight="1" x14ac:dyDescent="0.25">
      <c r="A30" s="71" t="s">
        <v>86</v>
      </c>
      <c r="B30" s="62"/>
      <c r="C30" s="63"/>
      <c r="D30" s="64"/>
      <c r="E30" s="66"/>
      <c r="F30" s="35"/>
      <c r="G30" s="41"/>
      <c r="H30" s="41"/>
      <c r="I30" s="43"/>
      <c r="J30" s="43"/>
      <c r="U30" s="19"/>
      <c r="V30" s="19"/>
      <c r="Y30" s="19"/>
      <c r="AB30" s="8"/>
      <c r="AF30" s="56" t="s">
        <v>22</v>
      </c>
      <c r="AG30" s="57">
        <v>10.33</v>
      </c>
      <c r="AH30" s="57">
        <v>10.44</v>
      </c>
      <c r="AI30" s="57">
        <v>10.54</v>
      </c>
      <c r="AJ30" s="57">
        <v>10.73</v>
      </c>
      <c r="AK30" s="72">
        <v>10.96</v>
      </c>
      <c r="AL30" s="72">
        <v>13.75</v>
      </c>
    </row>
    <row r="31" spans="1:39" ht="14.25" customHeight="1" x14ac:dyDescent="0.25">
      <c r="A31" s="71" t="s">
        <v>83</v>
      </c>
      <c r="B31" s="62"/>
      <c r="C31" s="63"/>
      <c r="D31" s="64"/>
      <c r="E31" s="66"/>
      <c r="F31" s="35"/>
      <c r="G31" s="41"/>
      <c r="H31" s="41"/>
      <c r="I31" s="43"/>
      <c r="J31" s="43"/>
      <c r="U31" s="19"/>
      <c r="V31" s="19"/>
      <c r="Y31" s="19"/>
      <c r="AB31" s="8"/>
    </row>
    <row r="32" spans="1:39" ht="6.75" customHeight="1" x14ac:dyDescent="0.25">
      <c r="A32" s="54"/>
      <c r="B32" s="34"/>
      <c r="C32" s="53"/>
      <c r="D32" s="37"/>
      <c r="E32" s="35"/>
      <c r="F32" s="35"/>
      <c r="G32" s="41"/>
      <c r="H32" s="41"/>
      <c r="I32" s="43"/>
      <c r="J32" s="43"/>
      <c r="U32" s="19"/>
      <c r="V32" s="19"/>
      <c r="Y32" s="19"/>
      <c r="AB32" s="8"/>
    </row>
    <row r="33" spans="1:39" ht="18.75" customHeight="1" x14ac:dyDescent="0.2">
      <c r="A33" s="75"/>
      <c r="B33" s="75"/>
      <c r="C33" s="75"/>
      <c r="D33" s="75"/>
      <c r="E33" s="75"/>
      <c r="F33" s="75"/>
      <c r="G33" s="75"/>
      <c r="H33" s="75"/>
      <c r="I33" s="75"/>
      <c r="J33" s="75"/>
      <c r="U33" s="19"/>
      <c r="V33" s="19"/>
      <c r="Y33" s="19"/>
      <c r="AB33" s="8" t="s">
        <v>100</v>
      </c>
      <c r="AD33" t="s">
        <v>101</v>
      </c>
    </row>
    <row r="34" spans="1:39" ht="6.75" customHeight="1" x14ac:dyDescent="0.25">
      <c r="A34" s="54"/>
      <c r="B34" s="34"/>
      <c r="C34" s="53"/>
      <c r="D34" s="37"/>
      <c r="E34" s="35"/>
      <c r="F34" s="35"/>
      <c r="G34" s="41"/>
      <c r="H34" s="41"/>
      <c r="I34" s="43"/>
      <c r="J34" s="43"/>
      <c r="U34" s="19"/>
      <c r="V34" s="19"/>
      <c r="Y34" s="19"/>
      <c r="AB34" s="8"/>
    </row>
    <row r="35" spans="1:39" s="19" customFormat="1" ht="15.75" customHeight="1" thickBot="1" x14ac:dyDescent="0.25">
      <c r="A35" s="146" t="s">
        <v>64</v>
      </c>
      <c r="B35" s="147"/>
      <c r="C35" s="147"/>
      <c r="D35" s="139" t="s">
        <v>60</v>
      </c>
      <c r="E35" s="139"/>
      <c r="F35" s="139"/>
      <c r="G35" s="139"/>
      <c r="H35" s="139"/>
      <c r="I35" s="44" t="s">
        <v>85</v>
      </c>
      <c r="J35" s="37"/>
      <c r="K35" s="27"/>
      <c r="L35" s="27"/>
      <c r="M35" s="27"/>
      <c r="N35" s="45"/>
      <c r="O35" s="45"/>
      <c r="P35" s="45"/>
      <c r="Q35" s="45"/>
      <c r="R35" s="45"/>
      <c r="S35" s="45"/>
      <c r="T35" s="45"/>
      <c r="U35" s="45"/>
      <c r="Z35" s="34"/>
      <c r="AA35" s="34"/>
      <c r="AB35" s="8" t="s">
        <v>103</v>
      </c>
      <c r="AC35"/>
      <c r="AD35" t="s">
        <v>102</v>
      </c>
      <c r="AE35" s="34"/>
      <c r="AF35"/>
      <c r="AG35"/>
      <c r="AH35"/>
      <c r="AI35" s="34"/>
      <c r="AJ35" s="34"/>
      <c r="AK35" s="57"/>
      <c r="AL35" s="57"/>
      <c r="AM35" s="34"/>
    </row>
    <row r="36" spans="1:39" ht="33" customHeight="1" x14ac:dyDescent="0.2">
      <c r="A36" s="90" t="s">
        <v>63</v>
      </c>
      <c r="B36" s="91"/>
      <c r="C36" s="91"/>
      <c r="D36" s="88" t="s">
        <v>61</v>
      </c>
      <c r="E36" s="89"/>
      <c r="F36" s="110" t="str">
        <f>IF(H12="","SELECT YES or NO IN 'TIER 4 VISA' FIELD ABOVE TO REMOVE THIS TEXT ","")</f>
        <v xml:space="preserve">SELECT YES or NO IN 'TIER 4 VISA' FIELD ABOVE TO REMOVE THIS TEXT </v>
      </c>
      <c r="G36" s="110"/>
      <c r="H36" s="111"/>
      <c r="I36" s="116" t="s">
        <v>1</v>
      </c>
      <c r="J36" s="117"/>
      <c r="K36" s="19"/>
      <c r="L36" s="19"/>
      <c r="M36" s="19"/>
      <c r="N36" s="19"/>
      <c r="O36" s="19"/>
      <c r="P36" s="19"/>
      <c r="Q36" s="19"/>
      <c r="R36" s="19"/>
      <c r="S36" s="19"/>
      <c r="T36" s="19"/>
      <c r="U36" s="19"/>
      <c r="V36" s="19"/>
      <c r="W36" s="19"/>
      <c r="X36" s="19"/>
      <c r="Y36" s="19"/>
      <c r="Z36" s="34"/>
      <c r="AA36" s="34"/>
      <c r="AB36" s="8" t="s">
        <v>105</v>
      </c>
      <c r="AD36" t="s">
        <v>104</v>
      </c>
    </row>
    <row r="37" spans="1:39" ht="36" customHeight="1" x14ac:dyDescent="0.2">
      <c r="A37" s="78" t="s">
        <v>52</v>
      </c>
      <c r="B37" s="79"/>
      <c r="C37" s="79"/>
      <c r="D37" s="120" t="s">
        <v>68</v>
      </c>
      <c r="E37" s="121"/>
      <c r="F37" s="110" t="str">
        <f>IF(H12="","SELECT YES or NO IN 'TIER 4 VISA' FIELD ABOVE TO REMOVE THIS TEXT ","")</f>
        <v xml:space="preserve">SELECT YES or NO IN 'TIER 4 VISA' FIELD ABOVE TO REMOVE THIS TEXT </v>
      </c>
      <c r="G37" s="110"/>
      <c r="H37" s="111"/>
      <c r="I37" s="104" t="s">
        <v>1</v>
      </c>
      <c r="J37" s="105"/>
    </row>
    <row r="38" spans="1:39" ht="28.5" customHeight="1" x14ac:dyDescent="0.2">
      <c r="A38" s="78" t="s">
        <v>88</v>
      </c>
      <c r="B38" s="79"/>
      <c r="C38" s="79"/>
      <c r="D38" s="122" t="s">
        <v>67</v>
      </c>
      <c r="E38" s="123"/>
      <c r="F38" s="112"/>
      <c r="G38" s="112"/>
      <c r="H38" s="113"/>
      <c r="I38" s="106"/>
      <c r="J38" s="107"/>
      <c r="AB38" s="34"/>
      <c r="AI38" s="56"/>
      <c r="AJ38" s="60"/>
    </row>
    <row r="39" spans="1:39" ht="36" customHeight="1" x14ac:dyDescent="0.2">
      <c r="A39" s="80"/>
      <c r="B39" s="81"/>
      <c r="C39" s="81"/>
      <c r="D39" s="120" t="s">
        <v>69</v>
      </c>
      <c r="E39" s="121"/>
      <c r="F39" s="110" t="str">
        <f>IF(H12="","SELECT YES or NO IN 'TIER 4 VISA' FIELD ABOVE TO REMOVE THIS TEXT ","")</f>
        <v xml:space="preserve">SELECT YES or NO IN 'TIER 4 VISA' FIELD ABOVE TO REMOVE THIS TEXT </v>
      </c>
      <c r="G39" s="110"/>
      <c r="H39" s="111"/>
      <c r="I39" s="104" t="s">
        <v>1</v>
      </c>
      <c r="J39" s="105"/>
      <c r="AB39" s="34"/>
      <c r="AI39" s="56"/>
      <c r="AJ39" s="60"/>
    </row>
    <row r="40" spans="1:39" ht="25.5" customHeight="1" thickBot="1" x14ac:dyDescent="0.25">
      <c r="A40" s="118" t="s">
        <v>84</v>
      </c>
      <c r="B40" s="119"/>
      <c r="C40" s="119"/>
      <c r="D40" s="76" t="s">
        <v>62</v>
      </c>
      <c r="E40" s="77"/>
      <c r="F40" s="114"/>
      <c r="G40" s="114"/>
      <c r="H40" s="115"/>
      <c r="I40" s="108"/>
      <c r="J40" s="109"/>
    </row>
    <row r="41" spans="1:39" ht="18.75" customHeight="1" x14ac:dyDescent="0.2">
      <c r="A41" s="42"/>
      <c r="B41" s="19"/>
      <c r="C41" s="26"/>
      <c r="D41" s="27"/>
      <c r="E41" s="28"/>
      <c r="F41" s="29"/>
      <c r="G41" s="29"/>
      <c r="H41" s="29"/>
      <c r="I41" s="30"/>
      <c r="J41" s="30"/>
      <c r="K41" s="19"/>
      <c r="L41" s="19"/>
      <c r="M41" s="19"/>
      <c r="N41" s="19"/>
      <c r="O41" s="19"/>
      <c r="P41" s="19"/>
      <c r="Q41" s="19"/>
      <c r="R41" s="19"/>
      <c r="S41" s="19"/>
      <c r="T41" s="19"/>
      <c r="U41" s="19"/>
      <c r="V41" s="19"/>
      <c r="W41" s="19"/>
      <c r="X41" s="19"/>
      <c r="Y41" s="19"/>
      <c r="Z41" s="34"/>
      <c r="AA41" s="34"/>
    </row>
  </sheetData>
  <sheetProtection algorithmName="SHA-512" hashValue="NjMxYk7b1HoXCT1ShgJ/S6rNMXVXZQpBWpMTTKnh4Rp3NgnVCtUj9sVPT+VUsEh1YW4PAZJ0EhGixRQQnvyREw==" saltValue="vFRva0GAom/9wLRIdJU0mw==" spinCount="100000" sheet="1" selectLockedCells="1"/>
  <sortState xmlns:xlrd2="http://schemas.microsoft.com/office/spreadsheetml/2017/richdata2" ref="V10:W22">
    <sortCondition ref="V10:V22"/>
  </sortState>
  <mergeCells count="58">
    <mergeCell ref="D35:H35"/>
    <mergeCell ref="J8:J9"/>
    <mergeCell ref="B10:C10"/>
    <mergeCell ref="B11:C11"/>
    <mergeCell ref="F8:F9"/>
    <mergeCell ref="I8:I9"/>
    <mergeCell ref="G8:G9"/>
    <mergeCell ref="B23:C23"/>
    <mergeCell ref="B24:C24"/>
    <mergeCell ref="A35:C35"/>
    <mergeCell ref="B28:C28"/>
    <mergeCell ref="B25:C25"/>
    <mergeCell ref="B26:C26"/>
    <mergeCell ref="B27:C27"/>
    <mergeCell ref="B18:C18"/>
    <mergeCell ref="B19:C19"/>
    <mergeCell ref="A2:J2"/>
    <mergeCell ref="G7:I7"/>
    <mergeCell ref="A3:J3"/>
    <mergeCell ref="A4:J4"/>
    <mergeCell ref="A5:J5"/>
    <mergeCell ref="C6:D6"/>
    <mergeCell ref="G6:J6"/>
    <mergeCell ref="C7:D7"/>
    <mergeCell ref="A37:C37"/>
    <mergeCell ref="A40:C40"/>
    <mergeCell ref="D37:E37"/>
    <mergeCell ref="D38:E38"/>
    <mergeCell ref="D39:E39"/>
    <mergeCell ref="I37:J38"/>
    <mergeCell ref="I39:J40"/>
    <mergeCell ref="F36:H36"/>
    <mergeCell ref="F37:H37"/>
    <mergeCell ref="F38:H38"/>
    <mergeCell ref="F39:H39"/>
    <mergeCell ref="F40:H40"/>
    <mergeCell ref="I36:J36"/>
    <mergeCell ref="B15:C15"/>
    <mergeCell ref="B20:C20"/>
    <mergeCell ref="B21:C21"/>
    <mergeCell ref="B22:C22"/>
    <mergeCell ref="B16:C16"/>
    <mergeCell ref="A33:J33"/>
    <mergeCell ref="D40:E40"/>
    <mergeCell ref="A38:C39"/>
    <mergeCell ref="H8:H11"/>
    <mergeCell ref="H12:H14"/>
    <mergeCell ref="H15:H28"/>
    <mergeCell ref="D36:E36"/>
    <mergeCell ref="A36:C36"/>
    <mergeCell ref="A8:A9"/>
    <mergeCell ref="B8:C9"/>
    <mergeCell ref="D8:D9"/>
    <mergeCell ref="E8:E9"/>
    <mergeCell ref="B17:C17"/>
    <mergeCell ref="B12:C12"/>
    <mergeCell ref="B13:C13"/>
    <mergeCell ref="B14:C14"/>
  </mergeCells>
  <conditionalFormatting sqref="E6">
    <cfRule type="cellIs" dxfId="0" priority="1" operator="greaterThan">
      <formula>40019999</formula>
    </cfRule>
  </conditionalFormatting>
  <dataValidations xWindow="81" yWindow="240" count="6">
    <dataValidation allowBlank="1" showInputMessage="1" showErrorMessage="1" promptTitle="Enter date for this claim" prompt="dd/mm/yyyy" sqref="A10:A28" xr:uid="{00000000-0002-0000-0000-000000000000}"/>
    <dataValidation type="list" allowBlank="1" showInputMessage="1" showErrorMessage="1" sqref="G7:I7" xr:uid="{00000000-0002-0000-0000-000001000000}">
      <formula1>$AB$9:$AB$21</formula1>
    </dataValidation>
    <dataValidation type="list" allowBlank="1" showInputMessage="1" showErrorMessage="1" sqref="J7" xr:uid="{00000000-0002-0000-0000-000002000000}">
      <formula1>$AD$9:$AD$14</formula1>
    </dataValidation>
    <dataValidation type="list" allowBlank="1" showInputMessage="1" showErrorMessage="1" sqref="E7" xr:uid="{00000000-0002-0000-0000-000003000000}">
      <formula1>$AB$22:$AB$29</formula1>
    </dataValidation>
    <dataValidation type="list" allowBlank="1" showInputMessage="1" showErrorMessage="1" sqref="H12" xr:uid="{00000000-0002-0000-0000-000004000000}">
      <formula1>$AB$6:$AB$8</formula1>
    </dataValidation>
    <dataValidation type="list" allowBlank="1" showInputMessage="1" showErrorMessage="1" sqref="E10:E28" xr:uid="{00000000-0002-0000-0000-000005000000}">
      <formula1>$AF$20:$AF$31</formula1>
    </dataValidation>
  </dataValidations>
  <hyperlinks>
    <hyperlink ref="I35" r:id="rId1" xr:uid="{00000000-0004-0000-0000-000000000000}"/>
  </hyperlinks>
  <printOptions horizontalCentered="1" verticalCentered="1"/>
  <pageMargins left="0.19685039370078741" right="0.51181102362204722" top="0.15748031496062992" bottom="0.11811023622047245" header="0.15748031496062992" footer="0.15748031496062992"/>
  <pageSetup paperSize="9" scale="66" orientation="landscape" r:id="rId2"/>
  <headerFooter alignWithMargins="0">
    <oddHeader>&amp;L&amp;D</oddHeader>
  </headerFooter>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B2:T39"/>
  <sheetViews>
    <sheetView showGridLines="0" topLeftCell="A24" workbookViewId="0">
      <selection activeCell="H11" sqref="H11"/>
    </sheetView>
  </sheetViews>
  <sheetFormatPr defaultColWidth="9.140625" defaultRowHeight="12.75" x14ac:dyDescent="0.2"/>
  <cols>
    <col min="1" max="1" width="2.28515625" customWidth="1"/>
    <col min="2" max="2" width="2.5703125" customWidth="1"/>
    <col min="4" max="4" width="2.42578125" customWidth="1"/>
    <col min="8" max="8" width="10.7109375" customWidth="1"/>
    <col min="9" max="9" width="19.140625" customWidth="1"/>
    <col min="10" max="10" width="43.28515625" customWidth="1"/>
    <col min="11" max="11" width="13.85546875" customWidth="1"/>
    <col min="12" max="12" width="8.42578125" customWidth="1"/>
    <col min="14" max="14" width="6.5703125" customWidth="1"/>
    <col min="15" max="15" width="11.7109375" customWidth="1"/>
    <col min="16" max="16" width="3.140625" customWidth="1"/>
  </cols>
  <sheetData>
    <row r="2" spans="2:20" ht="23.25" x14ac:dyDescent="0.35">
      <c r="B2" s="4" t="s">
        <v>3</v>
      </c>
      <c r="C2" s="4"/>
      <c r="D2" s="5"/>
      <c r="E2" s="5"/>
      <c r="F2" s="5"/>
      <c r="G2" s="5"/>
      <c r="H2" s="5"/>
      <c r="I2" s="5"/>
      <c r="J2" s="5"/>
      <c r="K2" s="5"/>
      <c r="L2" s="5"/>
      <c r="M2" s="5"/>
      <c r="N2" s="5"/>
      <c r="O2" s="5"/>
      <c r="P2" s="5"/>
      <c r="Q2" s="5"/>
      <c r="R2" s="5"/>
      <c r="S2" s="5"/>
      <c r="T2" s="5"/>
    </row>
    <row r="4" spans="2:20" s="7" customFormat="1" ht="18" x14ac:dyDescent="0.25">
      <c r="B4" s="6" t="s">
        <v>0</v>
      </c>
    </row>
    <row r="5" spans="2:20" s="8" customFormat="1" ht="9.75" customHeight="1" x14ac:dyDescent="0.2"/>
    <row r="6" spans="2:20" s="9" customFormat="1" ht="16.5" customHeight="1" x14ac:dyDescent="0.2">
      <c r="B6" s="10" t="s">
        <v>41</v>
      </c>
      <c r="C6" s="10"/>
      <c r="D6" s="10"/>
      <c r="E6" s="10"/>
      <c r="F6" s="10"/>
      <c r="G6" s="10"/>
      <c r="H6" s="10"/>
      <c r="I6" s="10"/>
      <c r="J6" s="10"/>
      <c r="K6" s="10"/>
      <c r="L6" s="10"/>
      <c r="M6" s="10"/>
      <c r="N6" s="10"/>
    </row>
    <row r="7" spans="2:20" s="9" customFormat="1" ht="16.5" customHeight="1" x14ac:dyDescent="0.2">
      <c r="B7" s="10" t="s">
        <v>71</v>
      </c>
      <c r="C7" s="10"/>
      <c r="D7" s="10"/>
      <c r="E7" s="10"/>
      <c r="F7" s="10"/>
      <c r="G7" s="10"/>
      <c r="H7" s="10"/>
      <c r="I7" s="10"/>
      <c r="J7" s="10"/>
      <c r="K7" s="10"/>
      <c r="L7" s="10"/>
      <c r="M7" s="10"/>
      <c r="N7" s="10"/>
    </row>
    <row r="8" spans="2:20" s="9" customFormat="1" ht="16.5" customHeight="1" x14ac:dyDescent="0.2">
      <c r="B8" s="150" t="s">
        <v>70</v>
      </c>
      <c r="C8" s="131"/>
      <c r="D8" s="131"/>
      <c r="E8" s="131"/>
      <c r="F8" s="131"/>
      <c r="G8" s="131"/>
      <c r="H8" s="131"/>
      <c r="I8" s="131"/>
      <c r="J8" s="131"/>
      <c r="K8" s="131"/>
      <c r="L8" s="131"/>
      <c r="M8" s="131"/>
      <c r="N8" s="10"/>
    </row>
    <row r="9" spans="2:20" s="9" customFormat="1" ht="16.5" customHeight="1" x14ac:dyDescent="0.2">
      <c r="B9" s="10" t="s">
        <v>48</v>
      </c>
      <c r="C9" s="39"/>
      <c r="D9" s="39"/>
      <c r="E9" s="39"/>
      <c r="F9" s="39"/>
      <c r="G9" s="39"/>
      <c r="H9" s="39"/>
      <c r="I9" s="39"/>
      <c r="J9" s="39"/>
      <c r="K9" s="39"/>
      <c r="L9" s="39"/>
      <c r="M9" s="39"/>
      <c r="N9" s="10"/>
    </row>
    <row r="10" spans="2:20" s="9" customFormat="1" ht="15" x14ac:dyDescent="0.2">
      <c r="B10" s="10" t="s">
        <v>42</v>
      </c>
      <c r="C10" s="10"/>
      <c r="D10" s="10"/>
      <c r="E10" s="10"/>
      <c r="F10" s="10"/>
      <c r="G10" s="10"/>
      <c r="H10" s="10"/>
      <c r="I10" s="10"/>
      <c r="J10" s="10"/>
      <c r="K10" s="10"/>
      <c r="L10" s="10"/>
      <c r="M10" s="10"/>
      <c r="N10" s="10"/>
    </row>
    <row r="11" spans="2:20" s="9" customFormat="1" ht="15" x14ac:dyDescent="0.2">
      <c r="B11" s="10" t="s">
        <v>72</v>
      </c>
      <c r="C11" s="10"/>
      <c r="D11" s="10"/>
      <c r="E11" s="10"/>
      <c r="F11" s="10"/>
      <c r="G11" s="10"/>
      <c r="H11" s="10"/>
      <c r="I11" s="10"/>
      <c r="J11" s="10"/>
      <c r="K11" s="10"/>
      <c r="L11" s="10"/>
      <c r="M11" s="10"/>
      <c r="N11" s="10"/>
    </row>
    <row r="12" spans="2:20" s="9" customFormat="1" ht="15" x14ac:dyDescent="0.2">
      <c r="B12" s="40" t="s">
        <v>74</v>
      </c>
      <c r="C12" s="40"/>
      <c r="D12" s="40"/>
      <c r="E12" s="40"/>
      <c r="F12" s="40"/>
      <c r="G12" s="40"/>
      <c r="H12" s="40"/>
      <c r="I12" s="40"/>
      <c r="J12" s="10"/>
      <c r="K12" s="10"/>
      <c r="L12" s="10"/>
      <c r="M12" s="10"/>
      <c r="N12" s="10"/>
    </row>
    <row r="13" spans="2:20" s="9" customFormat="1" ht="15" x14ac:dyDescent="0.2">
      <c r="B13" s="10"/>
      <c r="C13" s="10"/>
      <c r="D13" s="10"/>
      <c r="E13" s="10"/>
      <c r="F13" s="10"/>
      <c r="G13" s="10"/>
      <c r="H13" s="10"/>
      <c r="I13" s="10"/>
      <c r="J13" s="10"/>
      <c r="K13" s="10"/>
      <c r="L13" s="10"/>
      <c r="M13" s="10"/>
      <c r="N13" s="10"/>
    </row>
    <row r="14" spans="2:20" s="9" customFormat="1" ht="16.5" customHeight="1" x14ac:dyDescent="0.2">
      <c r="B14" s="11" t="s">
        <v>4</v>
      </c>
      <c r="C14" s="10"/>
      <c r="D14" s="10"/>
      <c r="E14" s="10"/>
      <c r="F14" s="10"/>
      <c r="G14" s="10"/>
      <c r="H14" s="10"/>
      <c r="I14" s="10"/>
      <c r="J14" s="10"/>
      <c r="K14" s="10"/>
      <c r="L14" s="10"/>
      <c r="M14" s="10"/>
      <c r="N14" s="10"/>
    </row>
    <row r="15" spans="2:20" s="9" customFormat="1" ht="16.5" customHeight="1" x14ac:dyDescent="0.2">
      <c r="B15" s="12" t="s">
        <v>73</v>
      </c>
      <c r="C15" s="10"/>
      <c r="D15" s="10"/>
      <c r="E15" s="10"/>
      <c r="F15" s="10"/>
      <c r="G15" s="10"/>
      <c r="H15" s="10"/>
      <c r="I15" s="10"/>
      <c r="K15" s="10"/>
      <c r="L15" s="10"/>
      <c r="M15" s="10"/>
      <c r="N15" s="10"/>
      <c r="O15" s="10"/>
    </row>
    <row r="16" spans="2:20" s="9" customFormat="1" ht="16.5" customHeight="1" x14ac:dyDescent="0.2">
      <c r="B16" s="12" t="s">
        <v>75</v>
      </c>
      <c r="C16" s="10"/>
      <c r="D16" s="10"/>
      <c r="E16" s="10"/>
      <c r="F16" s="10"/>
      <c r="G16" s="10"/>
      <c r="H16" s="10"/>
      <c r="I16" s="10"/>
      <c r="K16" s="10"/>
      <c r="L16" s="10"/>
      <c r="M16" s="10"/>
      <c r="N16" s="10"/>
    </row>
    <row r="17" spans="2:14" s="9" customFormat="1" ht="16.5" customHeight="1" x14ac:dyDescent="0.2">
      <c r="B17" s="12" t="s">
        <v>76</v>
      </c>
      <c r="C17" s="10"/>
      <c r="D17" s="10"/>
      <c r="E17" s="10"/>
      <c r="F17" s="10"/>
      <c r="G17" s="10"/>
      <c r="H17" s="10"/>
      <c r="I17" s="10"/>
      <c r="K17" s="10"/>
      <c r="L17" s="10"/>
      <c r="M17" s="10"/>
      <c r="N17" s="10"/>
    </row>
    <row r="18" spans="2:14" s="9" customFormat="1" ht="16.5" customHeight="1" x14ac:dyDescent="0.2">
      <c r="B18" s="12" t="s">
        <v>44</v>
      </c>
      <c r="C18" s="10"/>
      <c r="D18" s="10"/>
      <c r="E18" s="10"/>
      <c r="F18" s="10"/>
      <c r="G18" s="10"/>
      <c r="H18" s="10"/>
      <c r="I18" s="10"/>
      <c r="K18" s="10"/>
      <c r="L18" s="10"/>
      <c r="M18" s="10"/>
      <c r="N18" s="10"/>
    </row>
    <row r="19" spans="2:14" s="9" customFormat="1" ht="16.5" customHeight="1" x14ac:dyDescent="0.2">
      <c r="B19" s="12"/>
      <c r="C19" s="10"/>
      <c r="E19" s="10" t="s">
        <v>50</v>
      </c>
      <c r="F19" s="10"/>
      <c r="G19" s="10"/>
      <c r="H19" s="10"/>
      <c r="I19" s="10"/>
      <c r="K19" s="10"/>
      <c r="L19" s="10"/>
      <c r="M19" s="10"/>
      <c r="N19" s="10"/>
    </row>
    <row r="20" spans="2:14" s="9" customFormat="1" ht="16.5" customHeight="1" x14ac:dyDescent="0.2">
      <c r="B20" s="12"/>
      <c r="C20" s="10"/>
      <c r="D20" s="10"/>
      <c r="E20" s="10" t="s">
        <v>51</v>
      </c>
      <c r="F20" s="10"/>
      <c r="G20" s="10"/>
      <c r="H20" s="10"/>
      <c r="I20" s="10"/>
      <c r="K20" s="10"/>
      <c r="L20" s="10"/>
      <c r="M20" s="10"/>
      <c r="N20" s="10"/>
    </row>
    <row r="21" spans="2:14" s="9" customFormat="1" ht="16.5" customHeight="1" x14ac:dyDescent="0.2">
      <c r="B21" s="12" t="s">
        <v>77</v>
      </c>
      <c r="C21" s="10"/>
      <c r="D21" s="10"/>
      <c r="E21" s="10"/>
      <c r="F21" s="10"/>
      <c r="G21" s="10"/>
      <c r="H21" s="10"/>
      <c r="I21" s="10"/>
      <c r="K21" s="10"/>
      <c r="L21" s="10"/>
      <c r="M21" s="10"/>
      <c r="N21" s="10"/>
    </row>
    <row r="22" spans="2:14" s="9" customFormat="1" ht="16.5" customHeight="1" x14ac:dyDescent="0.2">
      <c r="B22" s="12" t="s">
        <v>53</v>
      </c>
      <c r="C22" s="10"/>
      <c r="D22" s="10"/>
      <c r="E22" s="10"/>
      <c r="F22" s="10"/>
      <c r="G22" s="10"/>
      <c r="H22" s="10"/>
      <c r="I22" s="10"/>
      <c r="K22" s="10"/>
      <c r="L22" s="10"/>
      <c r="M22" s="10"/>
      <c r="N22" s="10"/>
    </row>
    <row r="23" spans="2:14" s="9" customFormat="1" ht="16.5" customHeight="1" x14ac:dyDescent="0.2">
      <c r="B23" s="12" t="s">
        <v>55</v>
      </c>
      <c r="C23" s="10"/>
      <c r="D23" s="10"/>
      <c r="E23" s="10"/>
      <c r="F23" s="10"/>
      <c r="G23" s="10"/>
      <c r="H23" s="10"/>
      <c r="I23" s="10"/>
      <c r="K23" s="10"/>
      <c r="L23" s="10"/>
      <c r="M23" s="10"/>
      <c r="N23" s="10"/>
    </row>
    <row r="24" spans="2:14" s="9" customFormat="1" ht="16.5" customHeight="1" x14ac:dyDescent="0.2">
      <c r="B24" s="12" t="s">
        <v>43</v>
      </c>
      <c r="C24" s="10"/>
      <c r="D24" s="10"/>
      <c r="E24" s="10"/>
      <c r="F24" s="10"/>
      <c r="G24" s="10"/>
      <c r="H24" s="10"/>
      <c r="I24" s="10"/>
      <c r="K24" s="10"/>
      <c r="L24" s="10"/>
      <c r="M24" s="10"/>
      <c r="N24" s="10"/>
    </row>
    <row r="25" spans="2:14" s="9" customFormat="1" ht="10.5" customHeight="1" x14ac:dyDescent="0.2">
      <c r="B25" s="10"/>
      <c r="C25" s="10"/>
      <c r="D25" s="10"/>
      <c r="E25" s="10"/>
      <c r="F25" s="10"/>
      <c r="G25" s="10"/>
      <c r="H25" s="10"/>
      <c r="I25" s="10"/>
      <c r="J25" s="10"/>
      <c r="K25" s="10"/>
      <c r="L25" s="10"/>
      <c r="M25" s="10"/>
      <c r="N25" s="10"/>
    </row>
    <row r="26" spans="2:14" s="9" customFormat="1" ht="20.25" customHeight="1" x14ac:dyDescent="0.2">
      <c r="B26" s="11" t="s">
        <v>10</v>
      </c>
      <c r="C26" s="10"/>
      <c r="D26" s="10"/>
      <c r="E26" s="10"/>
      <c r="F26" s="10"/>
      <c r="G26" s="10"/>
      <c r="H26" s="10"/>
      <c r="I26" s="10"/>
      <c r="J26" s="10"/>
      <c r="K26" s="10"/>
      <c r="L26" s="10"/>
      <c r="M26" s="10"/>
      <c r="N26" s="10"/>
    </row>
    <row r="27" spans="2:14" s="9" customFormat="1" ht="15.75" customHeight="1" x14ac:dyDescent="0.2">
      <c r="B27" s="9" t="s">
        <v>54</v>
      </c>
      <c r="C27" s="10"/>
      <c r="D27" s="10"/>
      <c r="E27" s="10"/>
      <c r="F27" s="10"/>
      <c r="G27" s="10"/>
      <c r="H27" s="10"/>
      <c r="I27" s="10"/>
      <c r="J27" s="10"/>
      <c r="K27" s="10"/>
      <c r="L27" s="10"/>
      <c r="M27" s="10"/>
      <c r="N27" s="10"/>
    </row>
    <row r="28" spans="2:14" s="9" customFormat="1" ht="17.25" customHeight="1" x14ac:dyDescent="0.2">
      <c r="B28" s="9" t="s">
        <v>5</v>
      </c>
      <c r="C28" s="10"/>
      <c r="D28" s="10"/>
      <c r="E28" s="10"/>
      <c r="F28" s="10"/>
      <c r="G28" s="10"/>
      <c r="H28" s="10"/>
      <c r="I28" s="10"/>
      <c r="J28" s="10"/>
      <c r="K28" s="10"/>
      <c r="L28" s="10"/>
      <c r="M28" s="10"/>
      <c r="N28" s="10"/>
    </row>
    <row r="29" spans="2:14" s="9" customFormat="1" ht="15.75" customHeight="1" x14ac:dyDescent="0.2">
      <c r="B29" s="9" t="s">
        <v>6</v>
      </c>
      <c r="C29" s="10"/>
      <c r="D29" s="10"/>
      <c r="E29" s="10"/>
      <c r="F29" s="10"/>
      <c r="G29" s="10"/>
      <c r="H29" s="10"/>
      <c r="I29" s="10"/>
      <c r="J29" s="10"/>
      <c r="K29" s="10"/>
      <c r="L29" s="10"/>
      <c r="M29" s="10"/>
      <c r="N29" s="10"/>
    </row>
    <row r="30" spans="2:14" s="9" customFormat="1" ht="15" x14ac:dyDescent="0.2">
      <c r="B30" s="9" t="s">
        <v>7</v>
      </c>
      <c r="C30" s="10"/>
      <c r="D30" s="10"/>
      <c r="E30" s="10"/>
      <c r="F30" s="10"/>
      <c r="G30" s="10"/>
      <c r="H30" s="10"/>
      <c r="I30" s="10"/>
      <c r="J30" s="10"/>
      <c r="K30" s="10"/>
      <c r="L30" s="10"/>
      <c r="M30" s="10"/>
      <c r="N30" s="10"/>
    </row>
    <row r="31" spans="2:14" s="9" customFormat="1" ht="12.75" customHeight="1" x14ac:dyDescent="0.2">
      <c r="B31" s="10"/>
      <c r="C31" s="10"/>
      <c r="D31" s="10"/>
      <c r="E31" s="10"/>
      <c r="F31" s="10"/>
      <c r="G31" s="10"/>
      <c r="H31" s="10"/>
      <c r="I31" s="10"/>
      <c r="J31" s="10"/>
      <c r="K31" s="10"/>
      <c r="L31" s="10"/>
      <c r="M31" s="10"/>
      <c r="N31" s="10"/>
    </row>
    <row r="32" spans="2:14" s="9" customFormat="1" ht="18.75" customHeight="1" x14ac:dyDescent="0.2">
      <c r="B32" s="11" t="s">
        <v>8</v>
      </c>
      <c r="C32" s="10"/>
      <c r="D32" s="10"/>
      <c r="E32" s="10"/>
      <c r="F32" s="10"/>
      <c r="G32" s="10"/>
      <c r="H32" s="10"/>
      <c r="I32" s="10"/>
      <c r="J32" s="10"/>
      <c r="K32" s="10"/>
      <c r="L32" s="10"/>
      <c r="M32" s="10"/>
      <c r="N32" s="10"/>
    </row>
    <row r="33" spans="2:14" s="9" customFormat="1" ht="15.75" customHeight="1" x14ac:dyDescent="0.2">
      <c r="B33" s="10" t="s">
        <v>9</v>
      </c>
      <c r="C33" s="10"/>
      <c r="D33" s="10"/>
      <c r="E33" s="10"/>
      <c r="F33" s="10"/>
      <c r="G33" s="10"/>
      <c r="H33" s="10"/>
      <c r="I33" s="10"/>
      <c r="J33" s="10"/>
      <c r="K33" s="10"/>
      <c r="L33" s="10"/>
      <c r="M33" s="10"/>
      <c r="N33" s="10"/>
    </row>
    <row r="34" spans="2:14" s="9" customFormat="1" ht="15.75" customHeight="1" x14ac:dyDescent="0.2">
      <c r="B34" s="10" t="s">
        <v>49</v>
      </c>
      <c r="C34" s="10"/>
      <c r="D34" s="10"/>
      <c r="E34" s="10"/>
      <c r="F34" s="10"/>
      <c r="G34" s="10"/>
      <c r="H34" s="10"/>
      <c r="I34" s="10"/>
      <c r="J34" s="10"/>
      <c r="K34" s="10"/>
      <c r="L34" s="10"/>
      <c r="M34" s="10"/>
      <c r="N34" s="10"/>
    </row>
    <row r="35" spans="2:14" s="9" customFormat="1" ht="18.75" customHeight="1" x14ac:dyDescent="0.2">
      <c r="K35" s="10"/>
      <c r="L35" s="10"/>
      <c r="M35" s="10"/>
      <c r="N35" s="10"/>
    </row>
    <row r="36" spans="2:14" s="13" customFormat="1" ht="16.5" customHeight="1" x14ac:dyDescent="0.25">
      <c r="B36" s="11" t="s">
        <v>45</v>
      </c>
    </row>
    <row r="37" spans="2:14" s="9" customFormat="1" ht="16.5" customHeight="1" x14ac:dyDescent="0.25">
      <c r="B37" s="9" t="s">
        <v>46</v>
      </c>
      <c r="C37" s="13"/>
    </row>
    <row r="38" spans="2:14" s="9" customFormat="1" ht="15" x14ac:dyDescent="0.2">
      <c r="B38" s="9" t="s">
        <v>47</v>
      </c>
    </row>
    <row r="39" spans="2:14" s="9" customFormat="1" ht="17.25" customHeight="1" x14ac:dyDescent="0.2"/>
  </sheetData>
  <sheetProtection selectLockedCells="1"/>
  <mergeCells count="1">
    <mergeCell ref="B8:M8"/>
  </mergeCells>
  <phoneticPr fontId="1" type="noConversion"/>
  <pageMargins left="0.28999999999999998" right="0.4" top="0.74" bottom="1" header="0.35" footer="0.5"/>
  <pageSetup paperSize="9" scale="7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Document_x0020_Keywords xmlns="bb28dcf0-6583-49ba-818a-f06c35ca2650">Casual Hours Claim Form</Document_x0020_Keywords>
    <Document_x0020_Description xmlns="bb28dcf0-6583-49ba-818a-f06c35ca2650">Casual Hours Claim Form</Document_x0020_Description>
  </documentManagement>
</p:properties>
</file>

<file path=customXml/item2.xml><?xml version="1.0" encoding="utf-8"?>
<ct:contentTypeSchema xmlns:ct="http://schemas.microsoft.com/office/2006/metadata/contentType" xmlns:ma="http://schemas.microsoft.com/office/2006/metadata/properties/metaAttributes" ct:_="" ma:_="" ma:contentTypeName="Edinburgh Napier Word document" ma:contentTypeID="0x0101004BFA728FF20B7540AEA5BB5A7DB5AE6A00969B3C6909CEBF42A6833B251F4E8A0E" ma:contentTypeVersion="72" ma:contentTypeDescription="Create a Word document" ma:contentTypeScope="" ma:versionID="b8e7c1204535c938d6ddfd4b12f637e0">
  <xsd:schema xmlns:xsd="http://www.w3.org/2001/XMLSchema" xmlns:xs="http://www.w3.org/2001/XMLSchema" xmlns:p="http://schemas.microsoft.com/office/2006/metadata/properties" xmlns:ns2="bb28dcf0-6583-49ba-818a-f06c35ca2650" targetNamespace="http://schemas.microsoft.com/office/2006/metadata/properties" ma:root="true" ma:fieldsID="9623dcedd013c833e830797d1b1270ac" ns2:_="">
    <xsd:import namespace="bb28dcf0-6583-49ba-818a-f06c35ca2650"/>
    <xsd:element name="properties">
      <xsd:complexType>
        <xsd:sequence>
          <xsd:element name="documentManagement">
            <xsd:complexType>
              <xsd:all>
                <xsd:element ref="ns2:Document_x0020_Description"/>
                <xsd:element ref="ns2:Document_x0020_Keyword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28dcf0-6583-49ba-818a-f06c35ca2650" elementFormDefault="qualified">
    <xsd:import namespace="http://schemas.microsoft.com/office/2006/documentManagement/types"/>
    <xsd:import namespace="http://schemas.microsoft.com/office/infopath/2007/PartnerControls"/>
    <xsd:element name="Document_x0020_Description" ma:index="8" ma:displayName="Document Description" ma:internalName="Document_x0020_Description" ma:readOnly="false">
      <xsd:simpleType>
        <xsd:restriction base="dms:Note">
          <xsd:maxLength value="255"/>
        </xsd:restriction>
      </xsd:simpleType>
    </xsd:element>
    <xsd:element name="Document_x0020_Keywords" ma:index="9" ma:displayName="Document Keywords" ma:internalName="Document_x0020_Keywords" ma:readOnly="fals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9CBA24-AF47-48EE-9F06-2CBDF4EA01AD}">
  <ds:schemaRefs>
    <ds:schemaRef ds:uri="http://purl.org/dc/terms/"/>
    <ds:schemaRef ds:uri="http://schemas.microsoft.com/office/2006/documentManagement/types"/>
    <ds:schemaRef ds:uri="http://www.w3.org/XML/1998/namespac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A1CF9769-B9F1-45AF-B020-5C0A6BBFA4A2"/>
    <ds:schemaRef ds:uri="http://purl.org/dc/dcmitype/"/>
  </ds:schemaRefs>
</ds:datastoreItem>
</file>

<file path=customXml/itemProps2.xml><?xml version="1.0" encoding="utf-8"?>
<ds:datastoreItem xmlns:ds="http://schemas.openxmlformats.org/officeDocument/2006/customXml" ds:itemID="{64BDA36C-FC71-4CFB-B4AC-1FED842CF880}"/>
</file>

<file path=customXml/itemProps3.xml><?xml version="1.0" encoding="utf-8"?>
<ds:datastoreItem xmlns:ds="http://schemas.openxmlformats.org/officeDocument/2006/customXml" ds:itemID="{37BA2AAF-1E33-4FBC-BA65-6A7E5BE0A3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Claim Form</vt:lpstr>
      <vt:lpstr>Help</vt:lpstr>
      <vt:lpstr>Grades</vt:lpstr>
      <vt:lpstr>'Claim Form'!Print_Area</vt:lpstr>
      <vt:lpstr>Help!Print_Area</vt:lpstr>
    </vt:vector>
  </TitlesOfParts>
  <Company>Napier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Casual Hours Claim Form</dc:title>
  <dc:creator>ar68</dc:creator>
  <cp:lastModifiedBy>Burgess, Anne</cp:lastModifiedBy>
  <cp:lastPrinted>2016-02-26T09:44:10Z</cp:lastPrinted>
  <dcterms:created xsi:type="dcterms:W3CDTF">2006-08-16T14:35:14Z</dcterms:created>
  <dcterms:modified xsi:type="dcterms:W3CDTF">2024-09-18T10:30:54Z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0x0101004BFA728FF20B7540AEA5BB5A7DB5AE6A00969B3C6909CEBF42A6833B251F4E8A0E</vt:lpwstr>
  </property>
  <property fmtid="{D5CDD505-2E9C-101B-9397-08002B2CF9AE}" pid="3" name="source_item_id">
    <vt:i4>1091</vt:i4>
  </property>
  <property fmtid="{D5CDD505-2E9C-101B-9397-08002B2CF9AE}" pid="4" name="CssOptions">
    <vt:lpwstr/>
  </property>
  <property fmtid="{D5CDD505-2E9C-101B-9397-08002B2CF9AE}" pid="5" name="MetaDesc">
    <vt:lpwstr/>
  </property>
  <property fmtid="{D5CDD505-2E9C-101B-9397-08002B2CF9AE}" pid="6" name="PublishingRollupImage">
    <vt:lpwstr/>
  </property>
  <property fmtid="{D5CDD505-2E9C-101B-9397-08002B2CF9AE}" pid="7" name="PublishingContactEmail">
    <vt:lpwstr/>
  </property>
  <property fmtid="{D5CDD505-2E9C-101B-9397-08002B2CF9AE}" pid="8" name="ImageNames">
    <vt:lpwstr/>
  </property>
  <property fmtid="{D5CDD505-2E9C-101B-9397-08002B2CF9AE}" pid="9" name="PublishingContactName">
    <vt:lpwstr/>
  </property>
  <property fmtid="{D5CDD505-2E9C-101B-9397-08002B2CF9AE}" pid="10" name="Comments">
    <vt:lpwstr/>
  </property>
  <property fmtid="{D5CDD505-2E9C-101B-9397-08002B2CF9AE}" pid="11" name="PublishingPageLayout">
    <vt:lpwstr/>
  </property>
  <property fmtid="{D5CDD505-2E9C-101B-9397-08002B2CF9AE}" pid="12" name="Document Keywords">
    <vt:lpwstr>Casual Hours Claim Form</vt:lpwstr>
  </property>
  <property fmtid="{D5CDD505-2E9C-101B-9397-08002B2CF9AE}" pid="13" name="Audience">
    <vt:lpwstr/>
  </property>
  <property fmtid="{D5CDD505-2E9C-101B-9397-08002B2CF9AE}" pid="14" name="keyword">
    <vt:lpwstr/>
  </property>
  <property fmtid="{D5CDD505-2E9C-101B-9397-08002B2CF9AE}" pid="15" name="Document Description">
    <vt:lpwstr>Casual Hours Claim Form</vt:lpwstr>
  </property>
  <property fmtid="{D5CDD505-2E9C-101B-9397-08002B2CF9AE}" pid="16" name="PublishingContactPicture">
    <vt:lpwstr/>
  </property>
</Properties>
</file>